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99" activeTab="0"/>
  </bookViews>
  <sheets>
    <sheet name="TEF - Front" sheetId="1" r:id="rId1"/>
    <sheet name="TEF - Back" sheetId="2" r:id="rId2"/>
    <sheet name="TEF - Front (Con't)" sheetId="3" r:id="rId3"/>
    <sheet name="TEF - Back (Con't)" sheetId="4" r:id="rId4"/>
  </sheets>
  <definedNames>
    <definedName name="_xlnm.Print_Area" localSheetId="1">'TEF - Back'!$A$1:$I$60</definedName>
    <definedName name="_xlnm.Print_Area" localSheetId="0">'TEF - Front'!$A$1:$AO$41</definedName>
    <definedName name="_xlnm.Print_Area" localSheetId="2">'TEF - Front (Con''t)'!$A$1:$AO$31</definedName>
    <definedName name="Sub_Class">#REF!</definedName>
  </definedNames>
  <calcPr fullCalcOnLoad="1"/>
</workbook>
</file>

<file path=xl/comments1.xml><?xml version="1.0" encoding="utf-8"?>
<comments xmlns="http://schemas.openxmlformats.org/spreadsheetml/2006/main">
  <authors>
    <author>David O. Martin</author>
    <author>John</author>
  </authors>
  <commentList>
    <comment ref="E4" authorId="0">
      <text>
        <r>
          <rPr>
            <b/>
            <sz val="8"/>
            <rFont val="Tahoma"/>
            <family val="0"/>
          </rPr>
          <t>PeopleSoft will assign a Voucher ID after this Travel Voucher is entered and saved. The person who enters this voucher will write the Voucher ID in this block.</t>
        </r>
      </text>
    </comment>
    <comment ref="L4" authorId="0">
      <text>
        <r>
          <rPr>
            <b/>
            <sz val="8"/>
            <rFont val="Tahoma"/>
            <family val="0"/>
          </rPr>
          <t>Each employee must be on the PeopleSoft vendor file and have a Vendor ID before the Travel Voucher can be entered. THIS IS NOT THE EMPLOYEE'S HRMS EMPLOYEE ID.</t>
        </r>
      </text>
    </comment>
    <comment ref="A8" authorId="0">
      <text>
        <r>
          <rPr>
            <b/>
            <sz val="8"/>
            <rFont val="Tahoma"/>
            <family val="0"/>
          </rPr>
          <t xml:space="preserve">Enter your working job title.
</t>
        </r>
      </text>
    </comment>
    <comment ref="AF4" authorId="0">
      <text>
        <r>
          <rPr>
            <b/>
            <sz val="8"/>
            <rFont val="Tahoma"/>
            <family val="0"/>
          </rPr>
          <t>Enter the beginning date of the travel for which reimbursement is being requested in the format mm/dd/yyyy.</t>
        </r>
      </text>
    </comment>
    <comment ref="AK4" authorId="0">
      <text>
        <r>
          <rPr>
            <b/>
            <sz val="8"/>
            <rFont val="Tahoma"/>
            <family val="0"/>
          </rPr>
          <t>Enter the ending date of the travel for which reimbursement is requested in the format mm/dd/yyyy.</t>
        </r>
      </text>
    </comment>
    <comment ref="I8" authorId="0">
      <text>
        <r>
          <rPr>
            <b/>
            <sz val="8"/>
            <rFont val="Tahoma"/>
            <family val="0"/>
          </rPr>
          <t xml:space="preserve">Enter the telephone number where you can be reached.
</t>
        </r>
      </text>
    </comment>
    <comment ref="S4" authorId="0">
      <text>
        <r>
          <rPr>
            <b/>
            <sz val="8"/>
            <rFont val="Tahoma"/>
            <family val="0"/>
          </rPr>
          <t xml:space="preserve">The Vendor ID will also have a location associated with it. THIS IS NOT THE 3 DIGITS THAT FOLLOW THE SHORTNAME ON THE VENDOR FILE.
</t>
        </r>
      </text>
    </comment>
    <comment ref="A3" authorId="0">
      <text>
        <r>
          <rPr>
            <b/>
            <sz val="8"/>
            <rFont val="Tahoma"/>
            <family val="0"/>
          </rPr>
          <t xml:space="preserve">Employees of the Georgia Department of Human Resources are entitled to be reimbursed for expenses they incur while traveling on state business. The rules governing the expenditures that qualify for reimbursement and the limits on these reimbursements are found in the Statewide Travel Regulations. These regulations are issued jointly by the Georgia Department of Audits and Accounts and the Governor's Office of Planning and Budget. The most current regulations can be found on the internet at:
            </t>
        </r>
        <r>
          <rPr>
            <b/>
            <sz val="8"/>
            <color indexed="12"/>
            <rFont val="Tahoma"/>
            <family val="2"/>
          </rPr>
          <t>http://www2.state.ga.us/Departments/AUDIT/m&amp;lg/trvlpg.html</t>
        </r>
        <r>
          <rPr>
            <b/>
            <sz val="8"/>
            <rFont val="Tahoma"/>
            <family val="0"/>
          </rPr>
          <t xml:space="preserve">
If you have questions about the Travel Regulations or do not have internet access, call the DHR Office of Financial Services at (404) 657-9248. We will answer your questions, interpret the Travel Regulations or send you a copy of the most current version.
</t>
        </r>
      </text>
    </comment>
    <comment ref="AK29" authorId="0">
      <text>
        <r>
          <rPr>
            <b/>
            <sz val="8"/>
            <rFont val="Tahoma"/>
            <family val="0"/>
          </rPr>
          <t>Enter the telephone number of the approving authority.</t>
        </r>
      </text>
    </comment>
    <comment ref="AJ22" authorId="0">
      <text>
        <r>
          <rPr>
            <b/>
            <sz val="8"/>
            <rFont val="Tahoma"/>
            <family val="0"/>
          </rPr>
          <t>This is the calculated total amount for the lodging you entered above.</t>
        </r>
      </text>
    </comment>
    <comment ref="AM22" authorId="0">
      <text>
        <r>
          <rPr>
            <b/>
            <sz val="8"/>
            <rFont val="Tahoma"/>
            <family val="0"/>
          </rPr>
          <t>This is the calculated total of the meals for which you are requesting reimbursement.</t>
        </r>
      </text>
    </comment>
    <comment ref="AM26" authorId="0">
      <text>
        <r>
          <rPr>
            <b/>
            <sz val="8"/>
            <rFont val="Tahoma"/>
            <family val="0"/>
          </rPr>
          <t>This is the total amount for which you are requesting reimbursement on this travel statement.</t>
        </r>
      </text>
    </comment>
    <comment ref="AB25" authorId="0">
      <text>
        <r>
          <rPr>
            <b/>
            <sz val="8"/>
            <rFont val="Tahoma"/>
            <family val="0"/>
          </rPr>
          <t>This is the total state use miles from the second (back) page of the travel statement.</t>
        </r>
      </text>
    </comment>
    <comment ref="A6" authorId="0">
      <text>
        <r>
          <rPr>
            <b/>
            <sz val="8"/>
            <rFont val="Tahoma"/>
            <family val="0"/>
          </rPr>
          <t xml:space="preserve">Enter your last name.
</t>
        </r>
      </text>
    </comment>
    <comment ref="G6" authorId="0">
      <text>
        <r>
          <rPr>
            <b/>
            <sz val="8"/>
            <rFont val="Tahoma"/>
            <family val="0"/>
          </rPr>
          <t xml:space="preserve">Enter your first name.
</t>
        </r>
      </text>
    </comment>
    <comment ref="M6" authorId="0">
      <text>
        <r>
          <rPr>
            <b/>
            <sz val="8"/>
            <rFont val="Tahoma"/>
            <family val="0"/>
          </rPr>
          <t xml:space="preserve">Enter your middle initial.
</t>
        </r>
      </text>
    </comment>
    <comment ref="O6" authorId="0">
      <text>
        <r>
          <rPr>
            <b/>
            <sz val="8"/>
            <rFont val="Tahoma"/>
            <family val="0"/>
          </rPr>
          <t xml:space="preserve">Enter the address where you live.  If a state vehicle is not available, you enter P.
</t>
        </r>
      </text>
    </comment>
    <comment ref="Z6" authorId="0">
      <text>
        <r>
          <rPr>
            <b/>
            <sz val="8"/>
            <rFont val="Tahoma"/>
            <family val="0"/>
          </rPr>
          <t xml:space="preserve">Enter the city/town where you live.
</t>
        </r>
      </text>
    </comment>
    <comment ref="AE6" authorId="0">
      <text>
        <r>
          <rPr>
            <b/>
            <sz val="8"/>
            <rFont val="Tahoma"/>
            <family val="0"/>
          </rPr>
          <t xml:space="preserve">Enter the county where you live.
</t>
        </r>
      </text>
    </comment>
    <comment ref="AI6" authorId="0">
      <text>
        <r>
          <rPr>
            <b/>
            <sz val="8"/>
            <rFont val="Tahoma"/>
            <family val="0"/>
          </rPr>
          <t xml:space="preserve">This defaults to Georgia. You can type in another state if you do not live in Georgia.
</t>
        </r>
      </text>
    </comment>
    <comment ref="AM6" authorId="0">
      <text>
        <r>
          <rPr>
            <b/>
            <sz val="8"/>
            <rFont val="Tahoma"/>
            <family val="0"/>
          </rPr>
          <t xml:space="preserve">Enter the Zip Code where you live.
</t>
        </r>
      </text>
    </comment>
    <comment ref="O8" authorId="0">
      <text>
        <r>
          <rPr>
            <b/>
            <sz val="8"/>
            <rFont val="Tahoma"/>
            <family val="0"/>
          </rPr>
          <t xml:space="preserve">Enter the address where you work (your headquarters).
</t>
        </r>
      </text>
    </comment>
    <comment ref="Z8" authorId="0">
      <text>
        <r>
          <rPr>
            <b/>
            <sz val="8"/>
            <rFont val="Tahoma"/>
            <family val="0"/>
          </rPr>
          <t xml:space="preserve">Enter the city/town where you work.
</t>
        </r>
      </text>
    </comment>
    <comment ref="AE8" authorId="0">
      <text>
        <r>
          <rPr>
            <b/>
            <sz val="8"/>
            <rFont val="Tahoma"/>
            <family val="0"/>
          </rPr>
          <t xml:space="preserve">Enter the county where you work.
</t>
        </r>
      </text>
    </comment>
    <comment ref="AI8" authorId="0">
      <text>
        <r>
          <rPr>
            <b/>
            <sz val="8"/>
            <rFont val="Tahoma"/>
            <family val="0"/>
          </rPr>
          <t xml:space="preserve">This defaults to Georgia. </t>
        </r>
      </text>
    </comment>
    <comment ref="AM8" authorId="0">
      <text>
        <r>
          <rPr>
            <b/>
            <sz val="8"/>
            <rFont val="Tahoma"/>
            <family val="0"/>
          </rPr>
          <t xml:space="preserve">Enter the Zip Code where you work.
</t>
        </r>
      </text>
    </comment>
    <comment ref="V32" authorId="0">
      <text>
        <r>
          <rPr>
            <b/>
            <sz val="8"/>
            <rFont val="Tahoma"/>
            <family val="0"/>
          </rPr>
          <t xml:space="preserve">Enter the last date claimed for reimbursement (from the upper right of the form) in the format mm/dd/yyyy
</t>
        </r>
      </text>
    </comment>
    <comment ref="AG32" authorId="0">
      <text>
        <r>
          <rPr>
            <b/>
            <sz val="8"/>
            <rFont val="Tahoma"/>
            <family val="0"/>
          </rPr>
          <t>Enter the last name and dates of travel in the description field.
Example: Smith 11/01-11/03/00</t>
        </r>
      </text>
    </comment>
    <comment ref="C10" authorId="0">
      <text>
        <r>
          <rPr>
            <b/>
            <sz val="8"/>
            <rFont val="Tahoma"/>
            <family val="0"/>
          </rPr>
          <t xml:space="preserve">Enter the time you departed from your home or office.
</t>
        </r>
      </text>
    </comment>
    <comment ref="E10" authorId="0">
      <text>
        <r>
          <rPr>
            <b/>
            <sz val="8"/>
            <rFont val="Tahoma"/>
            <family val="0"/>
          </rPr>
          <t xml:space="preserve">Enter the time you returned to your home or office.
</t>
        </r>
      </text>
    </comment>
    <comment ref="G10" authorId="0">
      <text>
        <r>
          <rPr>
            <b/>
            <sz val="8"/>
            <rFont val="Tahoma"/>
            <family val="0"/>
          </rPr>
          <t>Enter the name of the city/town/community where the restaurant is located.</t>
        </r>
      </text>
    </comment>
    <comment ref="O10" authorId="0">
      <text>
        <r>
          <rPr>
            <b/>
            <sz val="8"/>
            <rFont val="Tahoma"/>
            <family val="0"/>
          </rPr>
          <t xml:space="preserve">Enter the name of the city/town/community where the restaurant is located.
</t>
        </r>
      </text>
    </comment>
    <comment ref="W10" authorId="0">
      <text>
        <r>
          <rPr>
            <b/>
            <sz val="8"/>
            <rFont val="Tahoma"/>
            <family val="0"/>
          </rPr>
          <t>Enter the name of the city/town/community where the restaurant is located.</t>
        </r>
      </text>
    </comment>
    <comment ref="AE10" authorId="0">
      <text>
        <r>
          <rPr>
            <b/>
            <sz val="8"/>
            <rFont val="Tahoma"/>
            <family val="0"/>
          </rPr>
          <t xml:space="preserve">Enter the city or town in which the hotel/motel is located.
</t>
        </r>
      </text>
    </comment>
    <comment ref="AJ10" authorId="0">
      <text>
        <r>
          <rPr>
            <b/>
            <sz val="8"/>
            <rFont val="Tahoma"/>
            <family val="0"/>
          </rPr>
          <t>Enter the amount of your hotel/motel room. Attach receipts for all lodging to the travel statement.</t>
        </r>
      </text>
    </comment>
    <comment ref="T34" authorId="0">
      <text>
        <r>
          <rPr>
            <b/>
            <sz val="8"/>
            <rFont val="Tahoma"/>
            <family val="0"/>
          </rPr>
          <t>Enter the organization code to which these travel expenses are to be charged.</t>
        </r>
      </text>
    </comment>
    <comment ref="L10" authorId="0">
      <text>
        <r>
          <rPr>
            <b/>
            <sz val="8"/>
            <rFont val="Tahoma"/>
            <family val="0"/>
          </rPr>
          <t>Enter the actual amount spent on the meal, including taxes and gratuities.</t>
        </r>
      </text>
    </comment>
    <comment ref="AE41" authorId="0">
      <text>
        <r>
          <rPr>
            <b/>
            <sz val="8"/>
            <rFont val="Tahoma"/>
            <family val="0"/>
          </rPr>
          <t xml:space="preserve">Only use this field if you are charging the Telecommunication costs to a different organization code from the rest of your travel.
</t>
        </r>
      </text>
    </comment>
    <comment ref="V4" authorId="1">
      <text>
        <r>
          <rPr>
            <b/>
            <sz val="8"/>
            <rFont val="Tahoma"/>
            <family val="0"/>
          </rPr>
          <t xml:space="preserve">Must use drop down.
</t>
        </r>
        <r>
          <rPr>
            <sz val="8"/>
            <rFont val="Tahoma"/>
            <family val="0"/>
          </rPr>
          <t xml:space="preserve">
</t>
        </r>
      </text>
    </comment>
    <comment ref="T10" authorId="0">
      <text>
        <r>
          <rPr>
            <b/>
            <sz val="8"/>
            <rFont val="Tahoma"/>
            <family val="0"/>
          </rPr>
          <t>Enter the actual amount spent on the meal, including taxes and gratuities.</t>
        </r>
      </text>
    </comment>
    <comment ref="AB10" authorId="0">
      <text>
        <r>
          <rPr>
            <b/>
            <sz val="8"/>
            <rFont val="Tahoma"/>
            <family val="0"/>
          </rPr>
          <t>Enter the actual amount spent on the meal, including taxes and gratuities.</t>
        </r>
      </text>
    </comment>
  </commentList>
</comments>
</file>

<file path=xl/comments2.xml><?xml version="1.0" encoding="utf-8"?>
<comments xmlns="http://schemas.openxmlformats.org/spreadsheetml/2006/main">
  <authors>
    <author>David O. Martin</author>
  </authors>
  <commentList>
    <comment ref="A25" authorId="0">
      <text>
        <r>
          <rPr>
            <b/>
            <sz val="11"/>
            <rFont val="Tahoma"/>
            <family val="2"/>
          </rPr>
          <t>Enter the tag number of your vehicle.</t>
        </r>
      </text>
    </comment>
    <comment ref="C25" authorId="0">
      <text>
        <r>
          <rPr>
            <b/>
            <sz val="11"/>
            <rFont val="Tahoma"/>
            <family val="2"/>
          </rPr>
          <t>Enter the ID Number of the DHR vehicle you traveled in.</t>
        </r>
        <r>
          <rPr>
            <b/>
            <sz val="8"/>
            <rFont val="Tahoma"/>
            <family val="0"/>
          </rPr>
          <t xml:space="preserve">
</t>
        </r>
      </text>
    </comment>
    <comment ref="D25" authorId="0">
      <text>
        <r>
          <rPr>
            <b/>
            <sz val="11"/>
            <rFont val="Tahoma"/>
            <family val="2"/>
          </rPr>
          <t xml:space="preserve">Enter the ID number of the DOAS vehicle you drove.
</t>
        </r>
      </text>
    </comment>
    <comment ref="F52" authorId="0">
      <text>
        <r>
          <rPr>
            <b/>
            <sz val="11"/>
            <rFont val="Tahoma"/>
            <family val="2"/>
          </rPr>
          <t>Enter the type of miscellaneous expense you are claiming.</t>
        </r>
      </text>
    </comment>
    <comment ref="C2" authorId="0">
      <text>
        <r>
          <rPr>
            <b/>
            <sz val="11"/>
            <rFont val="Tahoma"/>
            <family val="2"/>
          </rPr>
          <t>Enter the beginning point of travel for the day and other locations visited.</t>
        </r>
        <r>
          <rPr>
            <b/>
            <sz val="10"/>
            <rFont val="Tahoma"/>
            <family val="2"/>
          </rPr>
          <t xml:space="preserve">
</t>
        </r>
      </text>
    </comment>
    <comment ref="D2" authorId="0">
      <text>
        <r>
          <rPr>
            <b/>
            <sz val="11"/>
            <rFont val="Tahoma"/>
            <family val="2"/>
          </rPr>
          <t>Enter the final destination for the day.</t>
        </r>
        <r>
          <rPr>
            <b/>
            <sz val="8"/>
            <rFont val="Tahoma"/>
            <family val="0"/>
          </rPr>
          <t xml:space="preserve">
</t>
        </r>
      </text>
    </comment>
    <comment ref="E2" authorId="0">
      <text>
        <r>
          <rPr>
            <b/>
            <sz val="11"/>
            <rFont val="Tahoma"/>
            <family val="2"/>
          </rPr>
          <t>Enter the beginning mileage (odometer reading) for the day.</t>
        </r>
      </text>
    </comment>
    <comment ref="F2" authorId="0">
      <text>
        <r>
          <rPr>
            <b/>
            <sz val="11"/>
            <rFont val="Tahoma"/>
            <family val="2"/>
          </rPr>
          <t>Enter the ending mileage (odometer reading) for the day.</t>
        </r>
      </text>
    </comment>
    <comment ref="H2" authorId="0">
      <text>
        <r>
          <rPr>
            <b/>
            <sz val="11"/>
            <rFont val="Tahoma"/>
            <family val="2"/>
          </rPr>
          <t>Enter the amount of personal mileage for the day.</t>
        </r>
      </text>
    </comment>
    <comment ref="C40" authorId="0">
      <text>
        <r>
          <rPr>
            <b/>
            <sz val="11"/>
            <rFont val="Tahoma"/>
            <family val="2"/>
          </rPr>
          <t>Enter the type of miscellaneous expense you are claiming.</t>
        </r>
      </text>
    </comment>
    <comment ref="C46" authorId="0">
      <text>
        <r>
          <rPr>
            <b/>
            <sz val="11"/>
            <rFont val="Tahoma"/>
            <family val="2"/>
          </rPr>
          <t>Enter the names &amp; numbers you called.</t>
        </r>
        <r>
          <rPr>
            <b/>
            <sz val="8"/>
            <rFont val="Tahoma"/>
            <family val="0"/>
          </rPr>
          <t xml:space="preserve">
</t>
        </r>
      </text>
    </comment>
    <comment ref="F40" authorId="0">
      <text>
        <r>
          <rPr>
            <b/>
            <sz val="11"/>
            <rFont val="Tahoma"/>
            <family val="2"/>
          </rPr>
          <t>Enter the type of miscellaneous expense you are claiming.</t>
        </r>
      </text>
    </comment>
    <comment ref="F46" authorId="0">
      <text>
        <r>
          <rPr>
            <b/>
            <sz val="11"/>
            <rFont val="Tahoma"/>
            <family val="2"/>
          </rPr>
          <t>Enter the type of miscellaneous expense you are claiming.</t>
        </r>
      </text>
    </comment>
  </commentList>
</comments>
</file>

<file path=xl/comments3.xml><?xml version="1.0" encoding="utf-8"?>
<comments xmlns="http://schemas.openxmlformats.org/spreadsheetml/2006/main">
  <authors>
    <author>David O. Martin</author>
  </authors>
  <commentList>
    <comment ref="C8" authorId="0">
      <text>
        <r>
          <rPr>
            <b/>
            <sz val="8"/>
            <rFont val="Tahoma"/>
            <family val="0"/>
          </rPr>
          <t xml:space="preserve">Enter the time you departed from your home or office.
</t>
        </r>
      </text>
    </comment>
    <comment ref="E8" authorId="0">
      <text>
        <r>
          <rPr>
            <b/>
            <sz val="8"/>
            <rFont val="Tahoma"/>
            <family val="0"/>
          </rPr>
          <t xml:space="preserve">Enter the time you returned to your home or office.
</t>
        </r>
      </text>
    </comment>
    <comment ref="G8" authorId="0">
      <text>
        <r>
          <rPr>
            <b/>
            <sz val="8"/>
            <rFont val="Tahoma"/>
            <family val="0"/>
          </rPr>
          <t>Enter the name of the city/town/community where the restaurant is located.</t>
        </r>
      </text>
    </comment>
    <comment ref="L8" authorId="0">
      <text>
        <r>
          <rPr>
            <b/>
            <sz val="8"/>
            <rFont val="Tahoma"/>
            <family val="0"/>
          </rPr>
          <t>Enter the actual amount spent on the meal, including taxes and gratuities.</t>
        </r>
      </text>
    </comment>
    <comment ref="O8" authorId="0">
      <text>
        <r>
          <rPr>
            <b/>
            <sz val="8"/>
            <rFont val="Tahoma"/>
            <family val="0"/>
          </rPr>
          <t xml:space="preserve">Enter the name of the city/town/community where the restaurant is located.
</t>
        </r>
      </text>
    </comment>
    <comment ref="T8" authorId="0">
      <text>
        <r>
          <rPr>
            <b/>
            <sz val="8"/>
            <rFont val="Tahoma"/>
            <family val="0"/>
          </rPr>
          <t>Enter the actual amount spent on the meal, including taxes and gratuities.</t>
        </r>
      </text>
    </comment>
    <comment ref="W8" authorId="0">
      <text>
        <r>
          <rPr>
            <b/>
            <sz val="8"/>
            <rFont val="Tahoma"/>
            <family val="0"/>
          </rPr>
          <t>Enter the name of the city/town/community where the restaurant is located.</t>
        </r>
      </text>
    </comment>
    <comment ref="AB8" authorId="0">
      <text>
        <r>
          <rPr>
            <b/>
            <sz val="8"/>
            <rFont val="Tahoma"/>
            <family val="0"/>
          </rPr>
          <t>Enter the actual amount spent on the meal, including taxes and gratuities.</t>
        </r>
      </text>
    </comment>
    <comment ref="AE8" authorId="0">
      <text>
        <r>
          <rPr>
            <b/>
            <sz val="8"/>
            <rFont val="Tahoma"/>
            <family val="0"/>
          </rPr>
          <t xml:space="preserve">Enter the city or town in which the hotel/motel is located.
</t>
        </r>
      </text>
    </comment>
    <comment ref="AJ8" authorId="0">
      <text>
        <r>
          <rPr>
            <b/>
            <sz val="8"/>
            <rFont val="Tahoma"/>
            <family val="0"/>
          </rPr>
          <t>Enter the amount of your hotel/motel room. Attach receipts for all lodging to the travel statement.</t>
        </r>
      </text>
    </comment>
    <comment ref="L9" authorId="0">
      <text>
        <r>
          <rPr>
            <b/>
            <sz val="8"/>
            <rFont val="Tahoma"/>
            <family val="0"/>
          </rPr>
          <t xml:space="preserve">General Daily Maximum Allowable Expense
</t>
        </r>
        <r>
          <rPr>
            <b/>
            <sz val="8"/>
            <color indexed="48"/>
            <rFont val="Tahoma"/>
            <family val="2"/>
          </rPr>
          <t xml:space="preserve">3 meals per day
     breakfast/lunch/dinner $28.00 
2 meals per day
     breakfast/lunch $13.00; breakfast/dinner $21.00; lunch/dinner $22.00 
1 meal per day
     breakfast $6.00; lunch $7.00; dinner $15.00 </t>
        </r>
        <r>
          <rPr>
            <b/>
            <sz val="8"/>
            <rFont val="Tahoma"/>
            <family val="0"/>
          </rPr>
          <t xml:space="preserve">
</t>
        </r>
        <r>
          <rPr>
            <b/>
            <sz val="8"/>
            <color indexed="10"/>
            <rFont val="Tahoma"/>
            <family val="2"/>
          </rPr>
          <t>Georgia</t>
        </r>
        <r>
          <rPr>
            <b/>
            <sz val="8"/>
            <rFont val="Tahoma"/>
            <family val="0"/>
          </rPr>
          <t xml:space="preserve"> </t>
        </r>
        <r>
          <rPr>
            <b/>
            <sz val="8"/>
            <color indexed="10"/>
            <rFont val="Tahoma"/>
            <family val="2"/>
          </rPr>
          <t>High Cost Area</t>
        </r>
        <r>
          <rPr>
            <b/>
            <sz val="8"/>
            <rFont val="Tahoma"/>
            <family val="0"/>
          </rPr>
          <t xml:space="preserve"> Daily Maximum Allowable Expense
</t>
        </r>
        <r>
          <rPr>
            <b/>
            <sz val="8"/>
            <color indexed="48"/>
            <rFont val="Tahoma"/>
            <family val="2"/>
          </rPr>
          <t xml:space="preserve">3 meals per day
     breakfast/lunch/dinner $36.00 
2 meals per day
     breakfast/lunch $16.00; breakfast/dinner $27.00; lunch/dinner $29.00 
1 meal per day
     breakfast $7.00; lunch $9.00; dinner $20.00 </t>
        </r>
        <r>
          <rPr>
            <b/>
            <sz val="8"/>
            <rFont val="Tahoma"/>
            <family val="0"/>
          </rPr>
          <t xml:space="preserve">
Employees are considered traveling in high cost areas of Georgia when their official responsibilities must be performed at a location in the high cost area.  Employees who are not both working and spending the night in lodging in a designated high cost area are subject to the general meal limits shown on page.  High cost areas are limited to the following areas:  metropolitan Atlanta (Cobb, DeKalb, Fulton, and Gwinnett Counties), Augusta (Richmond County), Brunswick (Glynn County) and Savannah (Chatham County).
</t>
        </r>
      </text>
    </comment>
    <comment ref="T9" authorId="0">
      <text>
        <r>
          <rPr>
            <b/>
            <sz val="8"/>
            <rFont val="Tahoma"/>
            <family val="0"/>
          </rPr>
          <t xml:space="preserve">General Daily Maximum Allowable Expense
</t>
        </r>
        <r>
          <rPr>
            <b/>
            <sz val="8"/>
            <color indexed="48"/>
            <rFont val="Tahoma"/>
            <family val="2"/>
          </rPr>
          <t xml:space="preserve">3 meals per day
     breakfast/lunch/dinner $28.00 
2 meals per day
     breakfast/lunch $13.00; breakfast/dinner $21.00; lunch/dinner $22.00 
1 meal per day
     breakfast $6.00; lunch $7.00; dinner $15.00 </t>
        </r>
        <r>
          <rPr>
            <b/>
            <sz val="8"/>
            <color indexed="44"/>
            <rFont val="Tahoma"/>
            <family val="2"/>
          </rPr>
          <t xml:space="preserve">
</t>
        </r>
        <r>
          <rPr>
            <b/>
            <sz val="8"/>
            <rFont val="Tahoma"/>
            <family val="0"/>
          </rPr>
          <t xml:space="preserve">
</t>
        </r>
        <r>
          <rPr>
            <b/>
            <sz val="8"/>
            <color indexed="10"/>
            <rFont val="Tahoma"/>
            <family val="2"/>
          </rPr>
          <t>Georgia</t>
        </r>
        <r>
          <rPr>
            <b/>
            <sz val="8"/>
            <rFont val="Tahoma"/>
            <family val="0"/>
          </rPr>
          <t xml:space="preserve"> </t>
        </r>
        <r>
          <rPr>
            <b/>
            <sz val="8"/>
            <color indexed="10"/>
            <rFont val="Tahoma"/>
            <family val="2"/>
          </rPr>
          <t xml:space="preserve">High Cost Area </t>
        </r>
        <r>
          <rPr>
            <b/>
            <sz val="8"/>
            <rFont val="Tahoma"/>
            <family val="0"/>
          </rPr>
          <t xml:space="preserve">Daily Maximum Allowable Expense
</t>
        </r>
        <r>
          <rPr>
            <b/>
            <sz val="8"/>
            <color indexed="48"/>
            <rFont val="Tahoma"/>
            <family val="2"/>
          </rPr>
          <t xml:space="preserve">3 meals per day
     breakfast/lunch/dinner $36.00 
2 meals per day
     breakfast/lunch $16.00; breakfast/dinner $27.00; lunch/dinner $29.00 
1 meal per day
     breakfast $7.00; lunch $9.00; dinner $20.00 </t>
        </r>
        <r>
          <rPr>
            <b/>
            <sz val="8"/>
            <rFont val="Tahoma"/>
            <family val="0"/>
          </rPr>
          <t xml:space="preserve">
Employees are considered traveling in high cost areas of Georgia when their official responsibilities must be performed at a location in the high cost area.  Employees who are not both working and spending the night in lodging in a designated high cost area are subject to the general meal limits shown on page.  High cost areas are limited to the following areas:  metropolitan Atlanta (Cobb, DeKalb, Fulton, and Gwinnett Counties), Augusta (Richmond County), Brunswick (Glynn County) and Savannah (Chatham County).
</t>
        </r>
      </text>
    </comment>
    <comment ref="AB9" authorId="0">
      <text>
        <r>
          <rPr>
            <b/>
            <sz val="8"/>
            <rFont val="Tahoma"/>
            <family val="0"/>
          </rPr>
          <t xml:space="preserve">General Daily Maximum Allowable Expense
</t>
        </r>
        <r>
          <rPr>
            <b/>
            <sz val="8"/>
            <color indexed="48"/>
            <rFont val="Tahoma"/>
            <family val="2"/>
          </rPr>
          <t xml:space="preserve">3 meals per day
     breakfast/lunch/dinner $28.00 
2 meals per day
     breakfast/lunch $13.00; breakfast/dinner $21.00; lunch/dinner $22.00 
1 meal per day
     breakfast $6.00; lunch $7.00; dinner $15.00 
</t>
        </r>
        <r>
          <rPr>
            <b/>
            <sz val="8"/>
            <rFont val="Tahoma"/>
            <family val="0"/>
          </rPr>
          <t xml:space="preserve">
</t>
        </r>
        <r>
          <rPr>
            <b/>
            <sz val="8"/>
            <color indexed="10"/>
            <rFont val="Tahoma"/>
            <family val="2"/>
          </rPr>
          <t>Georgia High Cost Area</t>
        </r>
        <r>
          <rPr>
            <b/>
            <sz val="8"/>
            <rFont val="Tahoma"/>
            <family val="0"/>
          </rPr>
          <t xml:space="preserve"> Daily Maximum Allowable Expense
</t>
        </r>
        <r>
          <rPr>
            <b/>
            <sz val="8"/>
            <color indexed="48"/>
            <rFont val="Tahoma"/>
            <family val="2"/>
          </rPr>
          <t xml:space="preserve">3 meals per day
     breakfast/lunch/dinner $36.00 
2 meals per day
     breakfast/lunch $16.00; breakfast/dinner $27.00; lunch/dinner $29.00 
1 meal per day
     breakfast $7.00; lunch $9.00; dinner $20.00 </t>
        </r>
        <r>
          <rPr>
            <b/>
            <sz val="8"/>
            <rFont val="Tahoma"/>
            <family val="0"/>
          </rPr>
          <t xml:space="preserve">
Employees are considered traveling in high cost areas of Georgia when their official responsibilities must be performed at a location in the high cost area.  Employees who are not both working and spending the night in lodging in a designated high cost area are subject to the general meal limits shown on page.  High cost areas are limited to the following areas:  metropolitan Atlanta (Cobb, DeKalb, Fulton, and Gwinnett Counties), Augusta (Richmond County), Brunswick (Glynn County) and Savannah (Chatham County).
</t>
        </r>
      </text>
    </comment>
    <comment ref="A3" authorId="0">
      <text>
        <r>
          <rPr>
            <b/>
            <sz val="8"/>
            <color indexed="10"/>
            <rFont val="Tahoma"/>
            <family val="2"/>
          </rPr>
          <t>NOTE</t>
        </r>
        <r>
          <rPr>
            <b/>
            <sz val="8"/>
            <rFont val="Tahoma"/>
            <family val="0"/>
          </rPr>
          <t xml:space="preserve">
Only use this page if you have lodging and/or meals that will not fit on the first page (TEF - Front). </t>
        </r>
        <r>
          <rPr>
            <b/>
            <sz val="8"/>
            <color indexed="48"/>
            <rFont val="Tahoma"/>
            <family val="2"/>
          </rPr>
          <t>The totals from this page are automatically carried to the front page if you complete this form on
 a computer.</t>
        </r>
        <r>
          <rPr>
            <b/>
            <sz val="8"/>
            <rFont val="Tahoma"/>
            <family val="0"/>
          </rPr>
          <t xml:space="preserve"> The vendor number, location, dates, your name and address are automatically copied from the front page.
</t>
        </r>
      </text>
    </comment>
  </commentList>
</comments>
</file>

<file path=xl/comments4.xml><?xml version="1.0" encoding="utf-8"?>
<comments xmlns="http://schemas.openxmlformats.org/spreadsheetml/2006/main">
  <authors>
    <author>David O. Martin</author>
  </authors>
  <commentList>
    <comment ref="C2" authorId="0">
      <text>
        <r>
          <rPr>
            <b/>
            <sz val="11"/>
            <rFont val="Tahoma"/>
            <family val="2"/>
          </rPr>
          <t>Enter the beginning point of travel for the day and other locations visited.</t>
        </r>
        <r>
          <rPr>
            <b/>
            <sz val="10"/>
            <rFont val="Tahoma"/>
            <family val="2"/>
          </rPr>
          <t xml:space="preserve">
</t>
        </r>
      </text>
    </comment>
    <comment ref="D2" authorId="0">
      <text>
        <r>
          <rPr>
            <b/>
            <sz val="11"/>
            <rFont val="Tahoma"/>
            <family val="2"/>
          </rPr>
          <t>Enter the final destination for the day.</t>
        </r>
        <r>
          <rPr>
            <b/>
            <sz val="8"/>
            <rFont val="Tahoma"/>
            <family val="0"/>
          </rPr>
          <t xml:space="preserve">
</t>
        </r>
      </text>
    </comment>
    <comment ref="E2" authorId="0">
      <text>
        <r>
          <rPr>
            <b/>
            <sz val="11"/>
            <rFont val="Tahoma"/>
            <family val="2"/>
          </rPr>
          <t>Enter the beginning mileage (odometer reading) for the day.</t>
        </r>
      </text>
    </comment>
    <comment ref="F2" authorId="0">
      <text>
        <r>
          <rPr>
            <b/>
            <sz val="11"/>
            <rFont val="Tahoma"/>
            <family val="2"/>
          </rPr>
          <t>Enter the ending mileage (odometer reading) for the day.</t>
        </r>
      </text>
    </comment>
    <comment ref="H2" authorId="0">
      <text>
        <r>
          <rPr>
            <b/>
            <sz val="11"/>
            <rFont val="Tahoma"/>
            <family val="2"/>
          </rPr>
          <t>Enter the amount of personal mileage for the day.</t>
        </r>
      </text>
    </comment>
  </commentList>
</comments>
</file>

<file path=xl/sharedStrings.xml><?xml version="1.0" encoding="utf-8"?>
<sst xmlns="http://schemas.openxmlformats.org/spreadsheetml/2006/main" count="213" uniqueCount="127">
  <si>
    <t>Residence</t>
  </si>
  <si>
    <t>(Street)</t>
  </si>
  <si>
    <t>(City)</t>
  </si>
  <si>
    <t>(County)</t>
  </si>
  <si>
    <t>(State)</t>
  </si>
  <si>
    <t>(Zip)</t>
  </si>
  <si>
    <t>Title</t>
  </si>
  <si>
    <t>Bus. Address</t>
  </si>
  <si>
    <t>DATE</t>
  </si>
  <si>
    <t>Mo.</t>
  </si>
  <si>
    <t>Day</t>
  </si>
  <si>
    <t>Departure Time</t>
  </si>
  <si>
    <t>Location</t>
  </si>
  <si>
    <t>Date</t>
  </si>
  <si>
    <t>Phone #</t>
  </si>
  <si>
    <t>MONTH</t>
  </si>
  <si>
    <t>DAY</t>
  </si>
  <si>
    <t>ORIGIN - POINTS VISITED</t>
  </si>
  <si>
    <t>DESTINATION</t>
  </si>
  <si>
    <t>ATTACH CONTINUATION SHEET IF NEEDED</t>
  </si>
  <si>
    <t>PERSONAL CAR</t>
  </si>
  <si>
    <t>DEPARTMENT CAR</t>
  </si>
  <si>
    <t>DOAS CAR</t>
  </si>
  <si>
    <t>OTHER TYPE TRANSPORTATION</t>
  </si>
  <si>
    <t>Ga. Tag No.</t>
  </si>
  <si>
    <t>I.D. No.</t>
  </si>
  <si>
    <t>State Aircraft</t>
  </si>
  <si>
    <t>(    )</t>
  </si>
  <si>
    <t>State Use Miles</t>
  </si>
  <si>
    <t>Total Miles</t>
  </si>
  <si>
    <t>Commercial Aircraft</t>
  </si>
  <si>
    <t>EXPLAIN ANY EXPENSES THAT ARE UNUSUAL OR EXCEED ESTABLISHED LIMITS:</t>
  </si>
  <si>
    <t>Other (Specify)</t>
  </si>
  <si>
    <t>COMMON CARRIER, TAXI, LIMOUSINE</t>
  </si>
  <si>
    <t>AMOUNT</t>
  </si>
  <si>
    <t>PORTERAGE, PARKING, &amp; TOLLS</t>
  </si>
  <si>
    <r>
      <t xml:space="preserve">TOTAL AMOUNT                                                                                                                 </t>
    </r>
    <r>
      <rPr>
        <b/>
        <sz val="8"/>
        <rFont val="Arial"/>
        <family val="2"/>
      </rPr>
      <t xml:space="preserve"> (Enter in appropriate line of expense section, front side.)</t>
    </r>
  </si>
  <si>
    <r>
      <t xml:space="preserve">MISCELLANEOUS SUBTOTAL                                                                                                                  </t>
    </r>
    <r>
      <rPr>
        <b/>
        <sz val="8"/>
        <rFont val="Arial"/>
        <family val="2"/>
      </rPr>
      <t xml:space="preserve"> (Porterage, Parking, &amp; Tolls)</t>
    </r>
  </si>
  <si>
    <t>TELEPHONE CALLS</t>
  </si>
  <si>
    <t>REGISTRATION FEES</t>
  </si>
  <si>
    <r>
      <t xml:space="preserve">MISCELLANEOUS SUBTOTAL                                                                                                                  </t>
    </r>
    <r>
      <rPr>
        <b/>
        <sz val="8"/>
        <rFont val="Arial"/>
        <family val="2"/>
      </rPr>
      <t xml:space="preserve"> (Telephone Calls)</t>
    </r>
  </si>
  <si>
    <r>
      <t xml:space="preserve">MISCELLANEOUS SUBTOTAL                                                                                                                  </t>
    </r>
    <r>
      <rPr>
        <b/>
        <sz val="8"/>
        <rFont val="Arial"/>
        <family val="2"/>
      </rPr>
      <t xml:space="preserve"> (Registration Fees)</t>
    </r>
  </si>
  <si>
    <t>OTHER MISCELLANEOUS (specify below):</t>
  </si>
  <si>
    <t>If transportation was shared, indicate date, origin/destination, mode and name of person traveled with:</t>
  </si>
  <si>
    <t>ORIGIN / DESTINATION</t>
  </si>
  <si>
    <t>MODE OF TRAVEL</t>
  </si>
  <si>
    <t>PERSON TRAVELED WITH</t>
  </si>
  <si>
    <t>(Reverse Side)</t>
  </si>
  <si>
    <t>Voucher ID</t>
  </si>
  <si>
    <t>Business Telephone #</t>
  </si>
  <si>
    <t>Vendor ID</t>
  </si>
  <si>
    <t>Invoice Date</t>
  </si>
  <si>
    <t>Breakfast</t>
  </si>
  <si>
    <t>Amt. Claimed</t>
  </si>
  <si>
    <t>Actual Amt.</t>
  </si>
  <si>
    <t>Lunch</t>
  </si>
  <si>
    <t>Dinner</t>
  </si>
  <si>
    <t>Lodging</t>
  </si>
  <si>
    <t>Amount</t>
  </si>
  <si>
    <t>Invoice Number</t>
  </si>
  <si>
    <t>Description</t>
  </si>
  <si>
    <t>Fund</t>
  </si>
  <si>
    <t>Account</t>
  </si>
  <si>
    <t>Mileage</t>
  </si>
  <si>
    <t>Meals</t>
  </si>
  <si>
    <t>Line Description</t>
  </si>
  <si>
    <t>Other</t>
  </si>
  <si>
    <t>Commercial Transportation</t>
  </si>
  <si>
    <t>Handling Code</t>
  </si>
  <si>
    <t>TP</t>
  </si>
  <si>
    <t>Total Meals Claimed</t>
  </si>
  <si>
    <r>
      <t xml:space="preserve">Total Lodging / Meals </t>
    </r>
    <r>
      <rPr>
        <b/>
        <i/>
        <sz val="9"/>
        <rFont val="Arial"/>
        <family val="2"/>
      </rPr>
      <t>(Attach lodging receipts)</t>
    </r>
  </si>
  <si>
    <t>Business Unit</t>
  </si>
  <si>
    <t>For Travel from</t>
  </si>
  <si>
    <t>through</t>
  </si>
  <si>
    <t>Last Name</t>
  </si>
  <si>
    <t>First Name</t>
  </si>
  <si>
    <t>MI</t>
  </si>
  <si>
    <t>Common Carrier Expenses (detailed on back)</t>
  </si>
  <si>
    <t>Miscellaneous Expenses (detailed on back)</t>
  </si>
  <si>
    <t>State Use Mileage</t>
  </si>
  <si>
    <t>Signature of Employee</t>
  </si>
  <si>
    <t>Signature of Approving Authority</t>
  </si>
  <si>
    <t>Print or Type Signature</t>
  </si>
  <si>
    <t>Total Expenditures</t>
  </si>
  <si>
    <t>Entered by:</t>
  </si>
  <si>
    <t>"I do solemnly swear, under criminal penalty of a felony for false statements subject to punishment by fine of not more than $1,000 or by imprisonment of not less than one nor more than five years, that the above statements are true and I have incurred the described expenses and the state use mileage in the discharge of my official duties for the state."</t>
  </si>
  <si>
    <t>Accounting Template</t>
  </si>
  <si>
    <t>ACCTSPAY1</t>
  </si>
  <si>
    <t>Telecommunications-Other</t>
  </si>
  <si>
    <t>Return    Time</t>
  </si>
  <si>
    <r>
      <t xml:space="preserve">Georgia Department of Human Resources Employee Travel Expense Statement </t>
    </r>
    <r>
      <rPr>
        <b/>
        <sz val="10"/>
        <rFont val="Arial"/>
        <family val="2"/>
      </rPr>
      <t>(Please type or print)</t>
    </r>
  </si>
  <si>
    <t>For interstate travel: Attach approved interstate travel form.</t>
  </si>
  <si>
    <t>Check One:</t>
  </si>
  <si>
    <t xml:space="preserve"> Check</t>
  </si>
  <si>
    <t xml:space="preserve">   EFT</t>
  </si>
  <si>
    <t>/</t>
  </si>
  <si>
    <t>Enter Telecom Org/Project (Speed Chart) if different</t>
  </si>
  <si>
    <t>AUTOMOBILE MILEAGE RECORD</t>
  </si>
  <si>
    <t>STARTING MILEAGE</t>
  </si>
  <si>
    <t>ENDING MILEAGE</t>
  </si>
  <si>
    <t>TOTAL MILEAGE</t>
  </si>
  <si>
    <t>PERSONAL MILEAGE</t>
  </si>
  <si>
    <t>STATE USE MILEAGE</t>
  </si>
  <si>
    <t>EXPLAIN THE PURPOSE OF THE TRIP(S) AND EXPLAIN TELEPHONE OR TELEGRAPH CHARGES:</t>
  </si>
  <si>
    <t>Total Mileage</t>
  </si>
  <si>
    <r>
      <t xml:space="preserve">Georgia Department of Human Resources Employee Travel Expense Statement </t>
    </r>
    <r>
      <rPr>
        <b/>
        <sz val="10"/>
        <rFont val="Arial"/>
        <family val="2"/>
      </rPr>
      <t>(Continuation Page)</t>
    </r>
  </si>
  <si>
    <t>EXPLAIN THE PURPOSE OF THE TRIP(S) :</t>
  </si>
  <si>
    <t>@</t>
  </si>
  <si>
    <t>per mile</t>
  </si>
  <si>
    <t>In V4 above the user must enter whether Personal (P) or DOAS (D) is most economical.  This will determine the amount per mile used by the PC.</t>
  </si>
  <si>
    <t>Most Economical (Use Drop Down)</t>
  </si>
  <si>
    <t>Speed Chart (Project Code)</t>
  </si>
  <si>
    <t>OPB Sub Program</t>
  </si>
  <si>
    <t>Class</t>
  </si>
  <si>
    <t>Total Amount</t>
  </si>
  <si>
    <t>Department (Organization Code)</t>
  </si>
  <si>
    <t>Registration Fees</t>
  </si>
  <si>
    <t>Print or Type Name:</t>
  </si>
  <si>
    <t>Date:</t>
  </si>
  <si>
    <t>Note: You must have requested that your vendor be set up to accept EFT payments to receive EFT payment.</t>
  </si>
  <si>
    <t>Per Diem Claimed</t>
  </si>
  <si>
    <t>Signature of</t>
  </si>
  <si>
    <t>Form Reviewer</t>
  </si>
  <si>
    <t xml:space="preserve"> Date</t>
  </si>
  <si>
    <t>Larmar Cunningham</t>
  </si>
  <si>
    <t>Travel 03-26-2008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</si>
</sst>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mmmm\ d\,\ yyyy"/>
    <numFmt numFmtId="170" formatCode="#,##0.0"/>
    <numFmt numFmtId="171" formatCode="mm/dd/yy"/>
    <numFmt numFmtId="172" formatCode="00000"/>
    <numFmt numFmtId="173" formatCode="[&lt;=9999999]###\-####;\(###\)\ ###\-####"/>
    <numFmt numFmtId="174" formatCode="0.000"/>
    <numFmt numFmtId="175" formatCode="0.000_);[Red]\(0.000\)"/>
  </numFmts>
  <fonts count="27">
    <font>
      <sz val="10"/>
      <name val="Arial"/>
      <family val="0"/>
    </font>
    <font>
      <b/>
      <sz val="18"/>
      <name val="Arial"/>
      <family val="0"/>
    </font>
    <font>
      <b/>
      <sz val="12"/>
      <name val="Arial"/>
      <family val="0"/>
    </font>
    <font>
      <b/>
      <sz val="10"/>
      <name val="Arial"/>
      <family val="0"/>
    </font>
    <font>
      <sz val="8"/>
      <name val="Arial"/>
      <family val="0"/>
    </font>
    <font>
      <b/>
      <sz val="8"/>
      <name val="Arial"/>
      <family val="2"/>
    </font>
    <font>
      <b/>
      <sz val="11"/>
      <name val="Arial"/>
      <family val="2"/>
    </font>
    <font>
      <sz val="12"/>
      <name val="Arial"/>
      <family val="2"/>
    </font>
    <font>
      <sz val="11"/>
      <name val="Arial"/>
      <family val="2"/>
    </font>
    <font>
      <b/>
      <i/>
      <sz val="11"/>
      <name val="Arial"/>
      <family val="2"/>
    </font>
    <font>
      <sz val="7"/>
      <name val="Arial"/>
      <family val="2"/>
    </font>
    <font>
      <b/>
      <sz val="7"/>
      <name val="Arial"/>
      <family val="2"/>
    </font>
    <font>
      <sz val="9"/>
      <name val="Arial"/>
      <family val="2"/>
    </font>
    <font>
      <b/>
      <sz val="9"/>
      <name val="Arial"/>
      <family val="2"/>
    </font>
    <font>
      <i/>
      <sz val="9"/>
      <name val="Arial"/>
      <family val="2"/>
    </font>
    <font>
      <b/>
      <i/>
      <sz val="9"/>
      <name val="Arial"/>
      <family val="2"/>
    </font>
    <font>
      <i/>
      <sz val="8"/>
      <name val="Arial"/>
      <family val="2"/>
    </font>
    <font>
      <b/>
      <sz val="8"/>
      <name val="Tahoma"/>
      <family val="0"/>
    </font>
    <font>
      <b/>
      <sz val="8"/>
      <color indexed="12"/>
      <name val="Tahoma"/>
      <family val="2"/>
    </font>
    <font>
      <b/>
      <sz val="8"/>
      <color indexed="44"/>
      <name val="Tahoma"/>
      <family val="2"/>
    </font>
    <font>
      <b/>
      <sz val="8"/>
      <color indexed="48"/>
      <name val="Tahoma"/>
      <family val="2"/>
    </font>
    <font>
      <b/>
      <sz val="8"/>
      <color indexed="10"/>
      <name val="Tahoma"/>
      <family val="2"/>
    </font>
    <font>
      <b/>
      <i/>
      <sz val="8"/>
      <name val="Arial"/>
      <family val="2"/>
    </font>
    <font>
      <b/>
      <i/>
      <sz val="7"/>
      <name val="Arial"/>
      <family val="2"/>
    </font>
    <font>
      <b/>
      <sz val="10"/>
      <name val="Tahoma"/>
      <family val="2"/>
    </font>
    <font>
      <b/>
      <sz val="11"/>
      <name val="Tahoma"/>
      <family val="2"/>
    </font>
    <font>
      <sz val="8"/>
      <name val="Tahoma"/>
      <family val="0"/>
    </font>
  </fonts>
  <fills count="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84">
    <border>
      <left/>
      <right/>
      <top/>
      <bottom/>
      <diagonal/>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hair"/>
    </border>
    <border>
      <left style="thin"/>
      <right style="thin"/>
      <top style="thin"/>
      <bottom style="hair"/>
    </border>
    <border>
      <left style="thin"/>
      <right style="double"/>
      <top style="medium"/>
      <bottom style="thin"/>
    </border>
    <border>
      <left style="thin"/>
      <right style="double"/>
      <top>
        <color indexed="63"/>
      </top>
      <bottom style="thin"/>
    </border>
    <border>
      <left>
        <color indexed="63"/>
      </left>
      <right>
        <color indexed="63"/>
      </right>
      <top style="thin"/>
      <bottom style="thin"/>
    </border>
    <border>
      <left style="thin"/>
      <right style="double"/>
      <top style="thin"/>
      <bottom style="thin"/>
    </border>
    <border>
      <left style="thin"/>
      <right style="double"/>
      <top style="thin"/>
      <bottom style="medium"/>
    </border>
    <border>
      <left>
        <color indexed="63"/>
      </left>
      <right style="thin"/>
      <top style="thin"/>
      <bottom style="thin"/>
    </border>
    <border>
      <left style="thin"/>
      <right style="thin"/>
      <top style="thin"/>
      <bottom style="double"/>
    </border>
    <border>
      <left style="double"/>
      <right style="thin"/>
      <top style="thin"/>
      <bottom style="double"/>
    </border>
    <border>
      <left>
        <color indexed="63"/>
      </left>
      <right style="thick"/>
      <top style="thin"/>
      <bottom>
        <color indexed="63"/>
      </bottom>
    </border>
    <border>
      <left style="thick"/>
      <right style="thin"/>
      <top style="thick"/>
      <bottom style="hair"/>
    </border>
    <border>
      <left style="thin"/>
      <right style="thin"/>
      <top style="thick"/>
      <bottom style="hair"/>
    </border>
    <border>
      <left style="thin"/>
      <right>
        <color indexed="63"/>
      </right>
      <top style="thin"/>
      <bottom style="hair"/>
    </border>
    <border>
      <left style="thin"/>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ck"/>
      <bottom style="hair"/>
    </border>
    <border>
      <left>
        <color indexed="63"/>
      </left>
      <right>
        <color indexed="63"/>
      </right>
      <top style="thick"/>
      <bottom style="hair"/>
    </border>
    <border>
      <left style="thin"/>
      <right>
        <color indexed="63"/>
      </right>
      <top style="hair"/>
      <bottom style="thin"/>
    </border>
    <border>
      <left>
        <color indexed="63"/>
      </left>
      <right>
        <color indexed="63"/>
      </right>
      <top style="hair"/>
      <bottom style="thin"/>
    </border>
    <border>
      <left>
        <color indexed="63"/>
      </left>
      <right style="thin"/>
      <top style="thick"/>
      <bottom style="hair"/>
    </border>
    <border>
      <left style="thick"/>
      <right style="thin"/>
      <top>
        <color indexed="63"/>
      </top>
      <bottom style="thin"/>
    </border>
    <border>
      <left style="medium"/>
      <right>
        <color indexed="63"/>
      </right>
      <top style="thin"/>
      <bottom>
        <color indexed="63"/>
      </bottom>
    </border>
    <border>
      <left style="thin"/>
      <right style="thin"/>
      <top>
        <color indexed="63"/>
      </top>
      <bottom>
        <color indexed="63"/>
      </bottom>
    </border>
    <border>
      <left>
        <color indexed="63"/>
      </left>
      <right>
        <color indexed="63"/>
      </right>
      <top>
        <color indexed="63"/>
      </top>
      <bottom style="thick"/>
    </border>
    <border>
      <left style="medium"/>
      <right style="thin"/>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thick"/>
      <right style="thin"/>
      <top style="thin"/>
      <bottom style="thin"/>
    </border>
    <border>
      <left>
        <color indexed="63"/>
      </left>
      <right style="thin"/>
      <top style="hair"/>
      <bottom style="thin"/>
    </border>
    <border>
      <left style="thin"/>
      <right style="thin"/>
      <top style="hair"/>
      <bottom style="thin"/>
    </border>
    <border>
      <left style="double"/>
      <right>
        <color indexed="63"/>
      </right>
      <top>
        <color indexed="63"/>
      </top>
      <bottom>
        <color indexed="63"/>
      </bottom>
    </border>
    <border>
      <left style="medium"/>
      <right>
        <color indexed="63"/>
      </right>
      <top>
        <color indexed="63"/>
      </top>
      <bottom style="thin"/>
    </border>
    <border>
      <left>
        <color indexed="63"/>
      </left>
      <right>
        <color indexed="63"/>
      </right>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style="medium"/>
      <right>
        <color indexed="63"/>
      </right>
      <top style="thin"/>
      <bottom style="thin"/>
    </border>
    <border>
      <left style="thick"/>
      <right style="thin"/>
      <top style="thin"/>
      <bottom style="thick"/>
    </border>
    <border>
      <left style="thin"/>
      <right style="thin"/>
      <top style="thin"/>
      <bottom style="thick"/>
    </border>
    <border>
      <left style="thin"/>
      <right>
        <color indexed="63"/>
      </right>
      <top style="hair"/>
      <bottom style="thick"/>
    </border>
    <border>
      <left>
        <color indexed="63"/>
      </left>
      <right>
        <color indexed="63"/>
      </right>
      <top style="hair"/>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style="thin"/>
      <bottom style="thick"/>
    </border>
    <border>
      <left>
        <color indexed="63"/>
      </left>
      <right style="double"/>
      <top style="thin"/>
      <bottom style="thin"/>
    </border>
    <border>
      <left>
        <color indexed="63"/>
      </left>
      <right style="medium"/>
      <top style="thin"/>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cellStyleXfs>
  <cellXfs count="350">
    <xf numFmtId="0" fontId="0" fillId="0" borderId="0" xfId="0"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7" fillId="0" borderId="4" xfId="0" applyFont="1" applyBorder="1" applyAlignment="1" applyProtection="1">
      <alignment horizontal="center"/>
      <protection locked="0"/>
    </xf>
    <xf numFmtId="0" fontId="7" fillId="0" borderId="0" xfId="0" applyFont="1" applyAlignment="1" applyProtection="1">
      <alignment/>
      <protection locked="0"/>
    </xf>
    <xf numFmtId="0" fontId="7" fillId="0" borderId="5" xfId="0" applyFont="1" applyBorder="1" applyAlignment="1" applyProtection="1">
      <alignment/>
      <protection locked="0"/>
    </xf>
    <xf numFmtId="0" fontId="7" fillId="0" borderId="6" xfId="0" applyFont="1" applyBorder="1" applyAlignment="1" applyProtection="1">
      <alignment horizontal="center"/>
      <protection locked="0"/>
    </xf>
    <xf numFmtId="3" fontId="7" fillId="0" borderId="6" xfId="17" applyFont="1" applyBorder="1" applyAlignment="1" applyProtection="1">
      <alignment horizontal="center"/>
      <protection locked="0"/>
    </xf>
    <xf numFmtId="14" fontId="7" fillId="0" borderId="7" xfId="0" applyNumberFormat="1" applyFont="1" applyBorder="1" applyAlignment="1" applyProtection="1">
      <alignment horizontal="center"/>
      <protection locked="0"/>
    </xf>
    <xf numFmtId="3" fontId="7" fillId="0" borderId="6" xfId="15" applyNumberFormat="1" applyFont="1" applyBorder="1" applyAlignment="1">
      <alignment horizontal="center"/>
    </xf>
    <xf numFmtId="3" fontId="7" fillId="0" borderId="6" xfId="15" applyNumberFormat="1" applyFont="1" applyBorder="1" applyAlignment="1" applyProtection="1">
      <alignment horizontal="center"/>
      <protection locked="0"/>
    </xf>
    <xf numFmtId="3" fontId="7" fillId="0" borderId="6" xfId="15" applyNumberFormat="1" applyFont="1" applyBorder="1" applyAlignment="1" applyProtection="1">
      <alignment horizontal="center"/>
      <protection/>
    </xf>
    <xf numFmtId="0" fontId="0" fillId="0" borderId="8" xfId="0" applyBorder="1" applyAlignment="1">
      <alignment/>
    </xf>
    <xf numFmtId="0" fontId="0" fillId="0" borderId="9" xfId="0" applyBorder="1" applyAlignment="1">
      <alignment/>
    </xf>
    <xf numFmtId="0" fontId="6" fillId="0" borderId="10" xfId="0" applyFont="1" applyBorder="1" applyAlignment="1">
      <alignment horizontal="center" vertical="top" wrapText="1"/>
    </xf>
    <xf numFmtId="166" fontId="7" fillId="0" borderId="11" xfId="18" applyFont="1" applyBorder="1" applyAlignment="1">
      <alignment horizontal="center"/>
    </xf>
    <xf numFmtId="166" fontId="7" fillId="0" borderId="7" xfId="18" applyFont="1" applyBorder="1" applyAlignment="1" applyProtection="1">
      <alignment horizontal="center"/>
      <protection locked="0"/>
    </xf>
    <xf numFmtId="1" fontId="7" fillId="0" borderId="6" xfId="0" applyNumberFormat="1" applyFont="1" applyBorder="1" applyAlignment="1" applyProtection="1">
      <alignment horizontal="center"/>
      <protection locked="0"/>
    </xf>
    <xf numFmtId="3" fontId="7" fillId="0" borderId="4" xfId="17" applyFont="1" applyBorder="1" applyAlignment="1" applyProtection="1">
      <alignment horizontal="center"/>
      <protection locked="0"/>
    </xf>
    <xf numFmtId="14" fontId="7" fillId="0" borderId="12" xfId="0" applyNumberFormat="1" applyFont="1" applyBorder="1" applyAlignment="1" applyProtection="1">
      <alignment horizontal="center"/>
      <protection locked="0"/>
    </xf>
    <xf numFmtId="14" fontId="7" fillId="0" borderId="13" xfId="0" applyNumberFormat="1" applyFont="1" applyBorder="1" applyAlignment="1" applyProtection="1">
      <alignment horizontal="center"/>
      <protection locked="0"/>
    </xf>
    <xf numFmtId="0" fontId="6" fillId="0" borderId="9" xfId="0" applyFont="1" applyBorder="1" applyAlignment="1">
      <alignment horizontal="center" vertical="top" wrapText="1"/>
    </xf>
    <xf numFmtId="3" fontId="7" fillId="0" borderId="14" xfId="15" applyNumberFormat="1" applyFont="1" applyBorder="1" applyAlignment="1">
      <alignment horizontal="center"/>
    </xf>
    <xf numFmtId="3" fontId="7" fillId="0" borderId="14" xfId="15" applyNumberFormat="1" applyFont="1" applyBorder="1" applyAlignment="1" applyProtection="1">
      <alignment horizontal="center"/>
      <protection locked="0"/>
    </xf>
    <xf numFmtId="3" fontId="7" fillId="0" borderId="14" xfId="15" applyNumberFormat="1" applyFont="1" applyBorder="1" applyAlignment="1" applyProtection="1">
      <alignment horizontal="center"/>
      <protection/>
    </xf>
    <xf numFmtId="3" fontId="2" fillId="0" borderId="15" xfId="15" applyNumberFormat="1" applyFont="1" applyBorder="1" applyAlignment="1">
      <alignment horizontal="center"/>
    </xf>
    <xf numFmtId="0" fontId="0" fillId="0" borderId="0" xfId="0" applyAlignment="1" applyProtection="1">
      <alignment/>
      <protection/>
    </xf>
    <xf numFmtId="0" fontId="0" fillId="0" borderId="0" xfId="0" applyAlignment="1" applyProtection="1">
      <alignment vertical="center"/>
      <protection/>
    </xf>
    <xf numFmtId="0" fontId="0" fillId="0" borderId="0" xfId="0" applyBorder="1" applyAlignment="1" applyProtection="1">
      <alignment horizontal="center"/>
      <protection/>
    </xf>
    <xf numFmtId="0" fontId="13" fillId="0" borderId="0" xfId="0" applyFont="1" applyAlignment="1" applyProtection="1">
      <alignment horizontal="center" vertical="center"/>
      <protection/>
    </xf>
    <xf numFmtId="0" fontId="16" fillId="0" borderId="0" xfId="0" applyFont="1" applyBorder="1" applyAlignment="1" applyProtection="1">
      <alignment horizontal="left" vertical="top"/>
      <protection/>
    </xf>
    <xf numFmtId="0" fontId="4" fillId="2" borderId="6" xfId="0" applyFont="1" applyFill="1" applyBorder="1" applyAlignment="1" applyProtection="1">
      <alignment horizontal="center" vertical="center"/>
      <protection/>
    </xf>
    <xf numFmtId="0" fontId="0" fillId="0" borderId="16" xfId="0" applyBorder="1" applyAlignment="1" applyProtection="1">
      <alignment/>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0" fillId="0" borderId="0" xfId="0" applyFill="1" applyAlignment="1">
      <alignment/>
    </xf>
    <xf numFmtId="0" fontId="0" fillId="0" borderId="0" xfId="0" applyAlignment="1" applyProtection="1">
      <alignment/>
      <protection/>
    </xf>
    <xf numFmtId="0" fontId="13" fillId="0" borderId="0" xfId="0" applyFont="1" applyFill="1" applyBorder="1" applyAlignment="1" applyProtection="1">
      <alignment horizontal="center" vertical="center"/>
      <protection/>
    </xf>
    <xf numFmtId="0" fontId="0" fillId="2" borderId="18" xfId="0" applyFill="1" applyBorder="1" applyAlignment="1">
      <alignment horizontal="center" vertical="center"/>
    </xf>
    <xf numFmtId="0" fontId="0" fillId="2" borderId="6" xfId="0" applyFill="1" applyBorder="1" applyAlignment="1">
      <alignment horizontal="center" vertical="center"/>
    </xf>
    <xf numFmtId="0" fontId="0" fillId="2" borderId="19" xfId="0" applyFill="1" applyBorder="1" applyAlignment="1">
      <alignment horizontal="center" vertical="center"/>
    </xf>
    <xf numFmtId="0" fontId="8" fillId="2" borderId="6" xfId="0" applyFont="1" applyFill="1" applyBorder="1" applyAlignment="1">
      <alignment horizontal="center"/>
    </xf>
    <xf numFmtId="0" fontId="8" fillId="2" borderId="6"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0" fillId="2" borderId="22" xfId="0" applyFill="1" applyBorder="1" applyAlignment="1">
      <alignment horizontal="center" vertical="center"/>
    </xf>
    <xf numFmtId="166" fontId="7" fillId="0" borderId="23" xfId="18" applyFont="1" applyBorder="1" applyAlignment="1" applyProtection="1">
      <alignment horizontal="center"/>
      <protection locked="0"/>
    </xf>
    <xf numFmtId="0" fontId="7" fillId="0" borderId="24" xfId="0" applyFont="1" applyBorder="1" applyAlignment="1" applyProtection="1">
      <alignment/>
      <protection locked="0"/>
    </xf>
    <xf numFmtId="166" fontId="7" fillId="0" borderId="25" xfId="18" applyFont="1" applyBorder="1" applyAlignment="1" applyProtection="1">
      <alignment horizontal="center"/>
      <protection locked="0"/>
    </xf>
    <xf numFmtId="166" fontId="7" fillId="0" borderId="26" xfId="18" applyFont="1" applyBorder="1" applyAlignment="1">
      <alignment horizontal="center"/>
    </xf>
    <xf numFmtId="0" fontId="0" fillId="2" borderId="27" xfId="0" applyFill="1" applyBorder="1" applyAlignment="1">
      <alignment horizontal="center" vertical="center"/>
    </xf>
    <xf numFmtId="4" fontId="7" fillId="0" borderId="26" xfId="15" applyFont="1" applyBorder="1" applyAlignment="1">
      <alignment horizontal="center"/>
    </xf>
    <xf numFmtId="0" fontId="0" fillId="2" borderId="23" xfId="0" applyFill="1" applyBorder="1" applyAlignment="1">
      <alignment horizontal="center" vertical="center"/>
    </xf>
    <xf numFmtId="0" fontId="0" fillId="2" borderId="2" xfId="0" applyFill="1" applyBorder="1" applyAlignment="1">
      <alignment horizontal="center" vertical="center"/>
    </xf>
    <xf numFmtId="166" fontId="7" fillId="0" borderId="28" xfId="18" applyFont="1" applyBorder="1" applyAlignment="1" applyProtection="1">
      <alignment horizontal="center"/>
      <protection locked="0"/>
    </xf>
    <xf numFmtId="0" fontId="5" fillId="0" borderId="0" xfId="0" applyFont="1" applyAlignment="1" applyProtection="1">
      <alignment horizontal="center"/>
      <protection/>
    </xf>
    <xf numFmtId="0" fontId="4" fillId="0" borderId="0" xfId="0" applyFont="1" applyAlignment="1" applyProtection="1">
      <alignment horizontal="center"/>
      <protection/>
    </xf>
    <xf numFmtId="0" fontId="0" fillId="0" borderId="0" xfId="0" applyAlignment="1">
      <alignment vertical="center"/>
    </xf>
    <xf numFmtId="14" fontId="7" fillId="0" borderId="29" xfId="0" applyNumberFormat="1" applyFont="1" applyBorder="1" applyAlignment="1" applyProtection="1">
      <alignment horizontal="center"/>
      <protection locked="0"/>
    </xf>
    <xf numFmtId="0" fontId="0" fillId="2" borderId="27" xfId="0" applyFill="1" applyBorder="1" applyAlignment="1" applyProtection="1">
      <alignment horizontal="center" vertical="center"/>
      <protection/>
    </xf>
    <xf numFmtId="0" fontId="0" fillId="2" borderId="6" xfId="0"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0" fontId="3" fillId="0" borderId="15" xfId="0" applyFont="1" applyBorder="1" applyAlignment="1" applyProtection="1">
      <alignment horizontal="center" vertical="center"/>
      <protection locked="0"/>
    </xf>
    <xf numFmtId="3" fontId="7" fillId="0" borderId="6" xfId="17" applyNumberFormat="1" applyFont="1" applyBorder="1" applyAlignment="1" applyProtection="1">
      <alignment horizontal="center"/>
      <protection locked="0"/>
    </xf>
    <xf numFmtId="0" fontId="14" fillId="0" borderId="2" xfId="0" applyFont="1" applyBorder="1" applyAlignment="1" applyProtection="1">
      <alignment horizontal="center" vertical="center"/>
      <protection/>
    </xf>
    <xf numFmtId="0" fontId="4" fillId="0" borderId="0" xfId="0" applyFont="1" applyAlignment="1" applyProtection="1">
      <alignment/>
      <protection/>
    </xf>
    <xf numFmtId="0" fontId="14" fillId="0" borderId="0" xfId="0" applyFont="1" applyBorder="1" applyAlignment="1" applyProtection="1">
      <alignment horizontal="left" vertical="center"/>
      <protection/>
    </xf>
    <xf numFmtId="174" fontId="14" fillId="0" borderId="0" xfId="0" applyNumberFormat="1" applyFont="1" applyBorder="1" applyAlignment="1" applyProtection="1">
      <alignment horizontal="center" vertical="center"/>
      <protection/>
    </xf>
    <xf numFmtId="0" fontId="12" fillId="0" borderId="0" xfId="0" applyFont="1" applyAlignment="1" applyProtection="1">
      <alignment horizontal="center"/>
      <protection/>
    </xf>
    <xf numFmtId="0" fontId="0" fillId="0" borderId="30" xfId="0" applyBorder="1" applyAlignment="1">
      <alignment horizontal="center" vertical="center"/>
    </xf>
    <xf numFmtId="0" fontId="0" fillId="0" borderId="16" xfId="0" applyBorder="1" applyAlignment="1">
      <alignment horizontal="center" vertical="center"/>
    </xf>
    <xf numFmtId="0" fontId="4" fillId="0" borderId="0" xfId="0" applyFont="1" applyAlignment="1" applyProtection="1">
      <alignment horizontal="center" vertical="center" wrapText="1"/>
      <protection/>
    </xf>
    <xf numFmtId="0" fontId="0" fillId="0" borderId="3" xfId="0" applyBorder="1" applyAlignment="1" applyProtection="1">
      <alignment horizontal="center"/>
      <protection/>
    </xf>
    <xf numFmtId="0" fontId="0" fillId="0" borderId="0" xfId="0" applyBorder="1" applyAlignment="1">
      <alignment horizontal="center" vertical="center"/>
    </xf>
    <xf numFmtId="0" fontId="3" fillId="0" borderId="6" xfId="0" applyFont="1" applyBorder="1" applyAlignment="1" applyProtection="1">
      <alignment horizontal="center" vertical="center"/>
      <protection/>
    </xf>
    <xf numFmtId="0" fontId="13" fillId="2" borderId="31" xfId="0" applyFont="1" applyFill="1" applyBorder="1" applyAlignment="1" applyProtection="1">
      <alignment horizontal="center" vertical="center"/>
      <protection/>
    </xf>
    <xf numFmtId="0" fontId="13" fillId="2" borderId="32"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33" xfId="0" applyFont="1" applyFill="1" applyBorder="1" applyAlignment="1" applyProtection="1">
      <alignment horizontal="center" vertical="center"/>
      <protection/>
    </xf>
    <xf numFmtId="0" fontId="13" fillId="0" borderId="20" xfId="0" applyFont="1" applyFill="1" applyBorder="1" applyAlignment="1" applyProtection="1">
      <alignment horizontal="center" vertical="center"/>
      <protection/>
    </xf>
    <xf numFmtId="4" fontId="3" fillId="0" borderId="34" xfId="15" applyFont="1" applyBorder="1" applyAlignment="1" applyProtection="1">
      <alignment horizontal="center" vertical="center"/>
      <protection locked="0"/>
    </xf>
    <xf numFmtId="4" fontId="3" fillId="0" borderId="16" xfId="15" applyFont="1" applyBorder="1" applyAlignment="1" applyProtection="1">
      <alignment horizontal="center" vertical="center"/>
      <protection locked="0"/>
    </xf>
    <xf numFmtId="4" fontId="3" fillId="0" borderId="35" xfId="15" applyFont="1" applyBorder="1" applyAlignment="1" applyProtection="1">
      <alignment horizontal="center" vertical="center"/>
      <protection locked="0"/>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36" xfId="0" applyBorder="1" applyAlignment="1">
      <alignment horizontal="center" vertical="center"/>
    </xf>
    <xf numFmtId="0" fontId="13" fillId="2" borderId="37" xfId="0" applyFont="1" applyFill="1" applyBorder="1" applyAlignment="1" applyProtection="1">
      <alignment horizontal="center" vertical="center"/>
      <protection/>
    </xf>
    <xf numFmtId="0" fontId="0" fillId="0" borderId="38" xfId="0" applyBorder="1" applyAlignment="1">
      <alignment/>
    </xf>
    <xf numFmtId="0" fontId="0" fillId="0" borderId="39" xfId="0" applyBorder="1" applyAlignment="1">
      <alignment/>
    </xf>
    <xf numFmtId="0" fontId="13" fillId="0" borderId="34" xfId="0" applyFont="1" applyFill="1" applyBorder="1" applyAlignment="1" applyProtection="1">
      <alignment horizontal="center" vertical="center"/>
      <protection/>
    </xf>
    <xf numFmtId="0" fontId="0" fillId="0" borderId="16" xfId="0" applyFill="1" applyBorder="1" applyAlignment="1">
      <alignment/>
    </xf>
    <xf numFmtId="0" fontId="0" fillId="0" borderId="30" xfId="0" applyFill="1" applyBorder="1" applyAlignment="1">
      <alignment/>
    </xf>
    <xf numFmtId="0" fontId="13" fillId="2" borderId="40" xfId="0" applyFont="1" applyFill="1" applyBorder="1" applyAlignment="1" applyProtection="1">
      <alignment horizontal="center" vertical="center"/>
      <protection/>
    </xf>
    <xf numFmtId="0" fontId="0" fillId="0" borderId="41" xfId="0" applyBorder="1" applyAlignment="1">
      <alignment horizontal="center" vertical="center"/>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13" fillId="2" borderId="44" xfId="0" applyFont="1" applyFill="1" applyBorder="1" applyAlignment="1" applyProtection="1">
      <alignment horizontal="center" vertical="center"/>
      <protection/>
    </xf>
    <xf numFmtId="0" fontId="13" fillId="0" borderId="6" xfId="0" applyFont="1" applyBorder="1" applyAlignment="1" applyProtection="1">
      <alignment horizontal="center" vertical="center"/>
      <protection/>
    </xf>
    <xf numFmtId="4" fontId="3" fillId="0" borderId="45" xfId="15" applyFont="1" applyBorder="1" applyAlignment="1" applyProtection="1">
      <alignment horizontal="center" vertical="center"/>
      <protection/>
    </xf>
    <xf numFmtId="4" fontId="3" fillId="0" borderId="4" xfId="15" applyFont="1" applyBorder="1" applyAlignment="1" applyProtection="1">
      <alignment horizontal="center" vertical="center"/>
      <protection/>
    </xf>
    <xf numFmtId="0" fontId="13" fillId="3" borderId="16" xfId="0" applyFont="1" applyFill="1" applyBorder="1" applyAlignment="1" applyProtection="1">
      <alignment horizontal="left" vertical="center" wrapText="1"/>
      <protection/>
    </xf>
    <xf numFmtId="0" fontId="13" fillId="3" borderId="0" xfId="0" applyFont="1" applyFill="1" applyBorder="1" applyAlignment="1" applyProtection="1">
      <alignment horizontal="left" vertical="center" wrapText="1"/>
      <protection/>
    </xf>
    <xf numFmtId="0" fontId="4" fillId="0" borderId="0" xfId="0" applyFont="1" applyAlignment="1" applyProtection="1">
      <alignment horizontal="center" vertical="center" wrapText="1"/>
      <protection/>
    </xf>
    <xf numFmtId="169" fontId="0" fillId="0" borderId="3" xfId="0" applyNumberFormat="1" applyBorder="1" applyAlignment="1" applyProtection="1">
      <alignment horizontal="center"/>
      <protection locked="0"/>
    </xf>
    <xf numFmtId="0" fontId="0" fillId="0" borderId="3" xfId="0" applyBorder="1" applyAlignment="1" applyProtection="1">
      <alignment horizontal="center"/>
      <protection/>
    </xf>
    <xf numFmtId="0" fontId="0" fillId="0" borderId="3" xfId="0" applyNumberFormat="1" applyBorder="1" applyAlignment="1" applyProtection="1">
      <alignment horizontal="center"/>
      <protection/>
    </xf>
    <xf numFmtId="0" fontId="12" fillId="0" borderId="0" xfId="0" applyFont="1" applyAlignment="1" applyProtection="1">
      <alignment horizontal="center"/>
      <protection/>
    </xf>
    <xf numFmtId="0" fontId="0" fillId="0" borderId="0" xfId="0" applyAlignment="1">
      <alignment horizontal="right"/>
    </xf>
    <xf numFmtId="0" fontId="0" fillId="0" borderId="0" xfId="0" applyAlignment="1">
      <alignment/>
    </xf>
    <xf numFmtId="0" fontId="0" fillId="0" borderId="3" xfId="0" applyBorder="1" applyAlignment="1" applyProtection="1">
      <alignment/>
      <protection locked="0"/>
    </xf>
    <xf numFmtId="4" fontId="3" fillId="0" borderId="46" xfId="15" applyNumberFormat="1" applyFont="1" applyBorder="1" applyAlignment="1" applyProtection="1">
      <alignment horizontal="center" vertical="center"/>
      <protection/>
    </xf>
    <xf numFmtId="4" fontId="3" fillId="0" borderId="16" xfId="15" applyNumberFormat="1" applyFont="1" applyBorder="1" applyAlignment="1" applyProtection="1">
      <alignment horizontal="center" vertical="center"/>
      <protection/>
    </xf>
    <xf numFmtId="4" fontId="3" fillId="0" borderId="17" xfId="15" applyNumberFormat="1" applyFont="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3" fillId="0" borderId="47" xfId="0" applyFont="1" applyBorder="1" applyAlignment="1" applyProtection="1">
      <alignment horizontal="center" vertical="center"/>
      <protection/>
    </xf>
    <xf numFmtId="49" fontId="3" fillId="0" borderId="12" xfId="0" applyNumberFormat="1" applyFont="1" applyBorder="1" applyAlignment="1" applyProtection="1">
      <alignment horizontal="center" vertical="center"/>
      <protection locked="0"/>
    </xf>
    <xf numFmtId="0" fontId="0" fillId="0" borderId="48" xfId="0" applyBorder="1" applyAlignment="1" applyProtection="1">
      <alignment horizontal="center"/>
      <protection/>
    </xf>
    <xf numFmtId="0" fontId="0" fillId="0" borderId="48" xfId="0" applyBorder="1" applyAlignment="1">
      <alignment/>
    </xf>
    <xf numFmtId="0" fontId="13" fillId="2" borderId="34"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0" fillId="0" borderId="47" xfId="0" applyBorder="1" applyAlignment="1" applyProtection="1">
      <alignment/>
      <protection locked="0"/>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13" fillId="2" borderId="34"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0" fillId="0" borderId="16" xfId="0" applyBorder="1" applyAlignment="1">
      <alignment/>
    </xf>
    <xf numFmtId="0" fontId="3" fillId="0" borderId="4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3" fillId="2" borderId="49" xfId="0" applyFont="1" applyFill="1" applyBorder="1" applyAlignment="1" applyProtection="1">
      <alignment horizontal="center" vertical="center" wrapText="1"/>
      <protection/>
    </xf>
    <xf numFmtId="0" fontId="13" fillId="2" borderId="6" xfId="0" applyFont="1" applyFill="1" applyBorder="1" applyAlignment="1" applyProtection="1">
      <alignment horizontal="center" vertical="center" wrapText="1"/>
      <protection/>
    </xf>
    <xf numFmtId="0" fontId="3" fillId="0" borderId="5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xf>
    <xf numFmtId="0" fontId="13" fillId="2" borderId="24"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3" fillId="2" borderId="5" xfId="0" applyFont="1" applyFill="1" applyBorder="1" applyAlignment="1" applyProtection="1">
      <alignment horizontal="center" vertical="center"/>
      <protection/>
    </xf>
    <xf numFmtId="4" fontId="3" fillId="0" borderId="13" xfId="15" applyFont="1" applyBorder="1" applyAlignment="1" applyProtection="1">
      <alignment horizontal="center" vertical="center"/>
      <protection locked="0"/>
    </xf>
    <xf numFmtId="4" fontId="3" fillId="0" borderId="5" xfId="15" applyFont="1" applyBorder="1" applyAlignment="1" applyProtection="1">
      <alignment horizontal="center" vertical="center"/>
      <protection locked="0"/>
    </xf>
    <xf numFmtId="0" fontId="5" fillId="2" borderId="34"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35"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36" xfId="0" applyBorder="1" applyAlignment="1">
      <alignment horizontal="center" vertical="center" wrapText="1"/>
    </xf>
    <xf numFmtId="0" fontId="4" fillId="0" borderId="6" xfId="0" applyFont="1" applyBorder="1" applyAlignment="1" applyProtection="1">
      <alignment horizontal="center" vertical="center"/>
      <protection locked="0"/>
    </xf>
    <xf numFmtId="0" fontId="13" fillId="2" borderId="50"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51" xfId="0" applyFont="1" applyFill="1" applyBorder="1" applyAlignment="1" applyProtection="1">
      <alignment horizontal="center" vertical="center"/>
      <protection/>
    </xf>
    <xf numFmtId="0" fontId="13" fillId="2" borderId="7" xfId="0" applyFont="1" applyFill="1" applyBorder="1" applyAlignment="1" applyProtection="1">
      <alignment horizontal="center" vertical="center"/>
      <protection/>
    </xf>
    <xf numFmtId="0" fontId="10" fillId="2" borderId="34" xfId="0" applyFont="1" applyFill="1" applyBorder="1" applyAlignment="1" applyProtection="1">
      <alignment horizontal="center" vertical="center" wrapText="1"/>
      <protection/>
    </xf>
    <xf numFmtId="0" fontId="10" fillId="2" borderId="17" xfId="0" applyFont="1" applyFill="1" applyBorder="1" applyAlignment="1" applyProtection="1">
      <alignment horizontal="center" vertical="center" wrapText="1"/>
      <protection/>
    </xf>
    <xf numFmtId="0" fontId="10" fillId="2" borderId="13" xfId="0" applyFont="1" applyFill="1" applyBorder="1" applyAlignment="1" applyProtection="1">
      <alignment horizontal="center" vertical="center" wrapText="1"/>
      <protection/>
    </xf>
    <xf numFmtId="0" fontId="10" fillId="2" borderId="7" xfId="0" applyFont="1" applyFill="1" applyBorder="1" applyAlignment="1" applyProtection="1">
      <alignment horizontal="center" vertical="center" wrapText="1"/>
      <protection/>
    </xf>
    <xf numFmtId="0" fontId="4" fillId="2" borderId="6" xfId="0" applyFont="1" applyFill="1" applyBorder="1" applyAlignment="1" applyProtection="1">
      <alignment horizontal="center" vertical="center"/>
      <protection/>
    </xf>
    <xf numFmtId="0" fontId="10" fillId="2" borderId="16" xfId="0" applyFont="1" applyFill="1" applyBorder="1" applyAlignment="1" applyProtection="1">
      <alignment horizontal="center" vertical="center" wrapText="1"/>
      <protection/>
    </xf>
    <xf numFmtId="0" fontId="10" fillId="2" borderId="5" xfId="0" applyFont="1" applyFill="1" applyBorder="1" applyAlignment="1" applyProtection="1">
      <alignment horizontal="center" vertical="center" wrapText="1"/>
      <protection/>
    </xf>
    <xf numFmtId="18" fontId="4" fillId="0" borderId="34" xfId="0" applyNumberFormat="1" applyFont="1" applyBorder="1" applyAlignment="1" applyProtection="1">
      <alignment horizontal="center" vertical="center"/>
      <protection locked="0"/>
    </xf>
    <xf numFmtId="18" fontId="4" fillId="0" borderId="17" xfId="0" applyNumberFormat="1" applyFont="1" applyBorder="1" applyAlignment="1" applyProtection="1">
      <alignment horizontal="center" vertical="center"/>
      <protection locked="0"/>
    </xf>
    <xf numFmtId="18" fontId="4" fillId="0" borderId="13" xfId="0" applyNumberFormat="1" applyFont="1" applyBorder="1" applyAlignment="1" applyProtection="1">
      <alignment horizontal="center" vertical="center"/>
      <protection locked="0"/>
    </xf>
    <xf numFmtId="18" fontId="4" fillId="0" borderId="7" xfId="0" applyNumberFormat="1" applyFont="1" applyBorder="1" applyAlignment="1" applyProtection="1">
      <alignment horizontal="center" vertical="center"/>
      <protection locked="0"/>
    </xf>
    <xf numFmtId="18" fontId="4" fillId="0" borderId="35" xfId="0" applyNumberFormat="1" applyFont="1" applyBorder="1" applyAlignment="1" applyProtection="1">
      <alignment horizontal="center" vertical="center"/>
      <protection locked="0"/>
    </xf>
    <xf numFmtId="18" fontId="4" fillId="0" borderId="36" xfId="0" applyNumberFormat="1" applyFont="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xf>
    <xf numFmtId="4" fontId="3" fillId="0" borderId="53" xfId="15" applyFont="1" applyBorder="1" applyAlignment="1" applyProtection="1">
      <alignment horizontal="center" vertical="center"/>
      <protection/>
    </xf>
    <xf numFmtId="4" fontId="3" fillId="0" borderId="6" xfId="15" applyFont="1" applyBorder="1" applyAlignment="1" applyProtection="1">
      <alignment horizontal="center" vertical="center"/>
      <protection/>
    </xf>
    <xf numFmtId="0" fontId="22" fillId="0" borderId="12" xfId="0" applyFont="1" applyBorder="1" applyAlignment="1" applyProtection="1">
      <alignment horizontal="center" vertical="center" wrapText="1"/>
      <protection/>
    </xf>
    <xf numFmtId="0" fontId="0" fillId="0" borderId="0" xfId="0"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3" fillId="0" borderId="4" xfId="0" applyFont="1" applyBorder="1" applyAlignment="1" applyProtection="1">
      <alignment horizontal="center" vertical="center"/>
      <protection/>
    </xf>
    <xf numFmtId="171" fontId="3" fillId="0" borderId="4" xfId="0" applyNumberFormat="1" applyFont="1" applyBorder="1" applyAlignment="1" applyProtection="1">
      <alignment horizontal="center" vertical="center"/>
      <protection/>
    </xf>
    <xf numFmtId="39" fontId="3" fillId="0" borderId="54" xfId="15" applyNumberFormat="1" applyFont="1" applyBorder="1" applyAlignment="1" applyProtection="1">
      <alignment horizontal="center" vertical="center"/>
      <protection/>
    </xf>
    <xf numFmtId="39" fontId="3" fillId="0" borderId="55" xfId="15" applyNumberFormat="1" applyFont="1" applyBorder="1" applyAlignment="1" applyProtection="1">
      <alignment horizontal="center" vertical="center"/>
      <protection/>
    </xf>
    <xf numFmtId="0" fontId="22" fillId="0" borderId="0" xfId="0" applyFont="1" applyAlignment="1" applyProtection="1">
      <alignment horizontal="center" vertical="top"/>
      <protection/>
    </xf>
    <xf numFmtId="0" fontId="22" fillId="0" borderId="2" xfId="0" applyFont="1" applyBorder="1" applyAlignment="1" applyProtection="1">
      <alignment horizontal="center" vertical="top"/>
      <protection/>
    </xf>
    <xf numFmtId="0" fontId="13" fillId="0" borderId="4" xfId="0" applyFont="1" applyBorder="1" applyAlignment="1" applyProtection="1">
      <alignment horizontal="center" vertical="center"/>
      <protection/>
    </xf>
    <xf numFmtId="0" fontId="14" fillId="0" borderId="56"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14" fillId="0" borderId="2" xfId="0" applyFont="1" applyBorder="1" applyAlignment="1" applyProtection="1">
      <alignment horizontal="left" vertical="center"/>
      <protection/>
    </xf>
    <xf numFmtId="0" fontId="14" fillId="0" borderId="50" xfId="0" applyFont="1" applyBorder="1" applyAlignment="1" applyProtection="1">
      <alignment horizontal="left" vertical="center"/>
      <protection/>
    </xf>
    <xf numFmtId="0" fontId="14" fillId="0" borderId="16" xfId="0" applyFont="1" applyBorder="1" applyAlignment="1" applyProtection="1">
      <alignment horizontal="left" vertical="center"/>
      <protection/>
    </xf>
    <xf numFmtId="0" fontId="14" fillId="0" borderId="17" xfId="0" applyFont="1" applyBorder="1" applyAlignment="1" applyProtection="1">
      <alignment horizontal="left" vertical="center"/>
      <protection/>
    </xf>
    <xf numFmtId="49" fontId="3" fillId="0" borderId="4" xfId="0" applyNumberFormat="1" applyFont="1" applyBorder="1" applyAlignment="1" applyProtection="1">
      <alignment horizontal="center" vertical="center"/>
      <protection locked="0"/>
    </xf>
    <xf numFmtId="173" fontId="3" fillId="0" borderId="4" xfId="0" applyNumberFormat="1" applyFont="1" applyBorder="1" applyAlignment="1" applyProtection="1">
      <alignment horizontal="center" vertical="center"/>
      <protection locked="0"/>
    </xf>
    <xf numFmtId="4" fontId="3" fillId="0" borderId="57" xfId="15" applyNumberFormat="1" applyFont="1" applyBorder="1" applyAlignment="1" applyProtection="1">
      <alignment horizontal="center" vertical="center"/>
      <protection/>
    </xf>
    <xf numFmtId="4" fontId="3" fillId="0" borderId="5" xfId="15" applyNumberFormat="1" applyFont="1" applyBorder="1" applyAlignment="1" applyProtection="1">
      <alignment horizontal="center" vertical="center"/>
      <protection/>
    </xf>
    <xf numFmtId="4" fontId="3" fillId="0" borderId="7" xfId="15" applyNumberFormat="1" applyFont="1" applyBorder="1" applyAlignment="1" applyProtection="1">
      <alignment horizontal="center" vertical="center"/>
      <protection/>
    </xf>
    <xf numFmtId="49" fontId="3" fillId="0" borderId="5"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42" xfId="0" applyNumberFormat="1" applyFont="1" applyBorder="1" applyAlignment="1" applyProtection="1">
      <alignment horizontal="center" vertical="center"/>
      <protection locked="0"/>
    </xf>
    <xf numFmtId="49" fontId="3" fillId="0" borderId="43" xfId="0" applyNumberFormat="1" applyFont="1" applyBorder="1" applyAlignment="1" applyProtection="1">
      <alignment horizontal="center" vertical="center"/>
      <protection locked="0"/>
    </xf>
    <xf numFmtId="0" fontId="2" fillId="0" borderId="0" xfId="0" applyFont="1" applyAlignment="1" applyProtection="1">
      <alignment horizontal="center"/>
      <protection/>
    </xf>
    <xf numFmtId="49" fontId="3" fillId="0" borderId="4" xfId="0" applyNumberFormat="1" applyFont="1" applyBorder="1" applyAlignment="1" applyProtection="1">
      <alignment horizontal="center" vertical="center"/>
      <protection/>
    </xf>
    <xf numFmtId="49" fontId="3" fillId="0" borderId="47" xfId="0" applyNumberFormat="1" applyFont="1" applyBorder="1" applyAlignment="1" applyProtection="1">
      <alignment horizontal="center" vertical="center"/>
      <protection locked="0"/>
    </xf>
    <xf numFmtId="14" fontId="3" fillId="0" borderId="47" xfId="0" applyNumberFormat="1" applyFont="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xf>
    <xf numFmtId="0" fontId="5" fillId="2" borderId="33" xfId="0" applyFont="1" applyFill="1" applyBorder="1" applyAlignment="1" applyProtection="1">
      <alignment horizontal="center" vertical="center"/>
      <protection/>
    </xf>
    <xf numFmtId="0" fontId="5" fillId="2" borderId="58" xfId="0" applyFont="1" applyFill="1" applyBorder="1" applyAlignment="1" applyProtection="1">
      <alignment horizontal="center" vertical="center"/>
      <protection/>
    </xf>
    <xf numFmtId="0" fontId="3" fillId="2" borderId="59" xfId="0" applyFont="1" applyFill="1" applyBorder="1" applyAlignment="1" applyProtection="1">
      <alignment horizontal="center" vertical="center"/>
      <protection/>
    </xf>
    <xf numFmtId="0" fontId="3" fillId="2" borderId="60" xfId="0" applyFont="1" applyFill="1" applyBorder="1" applyAlignment="1" applyProtection="1">
      <alignment horizontal="center" vertical="center"/>
      <protection/>
    </xf>
    <xf numFmtId="0" fontId="3" fillId="2" borderId="61" xfId="0" applyFont="1" applyFill="1" applyBorder="1" applyAlignment="1" applyProtection="1">
      <alignment horizontal="center" vertical="center"/>
      <protection/>
    </xf>
    <xf numFmtId="0" fontId="3" fillId="4" borderId="13"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xf>
    <xf numFmtId="0" fontId="13" fillId="2" borderId="33" xfId="0" applyFont="1" applyFill="1" applyBorder="1" applyAlignment="1" applyProtection="1">
      <alignment horizontal="center" vertical="center"/>
      <protection/>
    </xf>
    <xf numFmtId="3" fontId="13" fillId="0" borderId="5" xfId="0" applyNumberFormat="1" applyFont="1" applyBorder="1" applyAlignment="1" applyProtection="1">
      <alignment horizontal="center" vertical="center"/>
      <protection/>
    </xf>
    <xf numFmtId="0" fontId="16" fillId="0" borderId="51" xfId="0" applyFont="1" applyBorder="1" applyAlignment="1" applyProtection="1">
      <alignment horizontal="left" vertical="top" wrapText="1"/>
      <protection/>
    </xf>
    <xf numFmtId="0" fontId="16" fillId="0" borderId="5" xfId="0" applyFont="1" applyBorder="1" applyAlignment="1" applyProtection="1">
      <alignment horizontal="left" vertical="top" wrapText="1"/>
      <protection/>
    </xf>
    <xf numFmtId="0" fontId="16" fillId="0" borderId="7" xfId="0" applyFont="1" applyBorder="1" applyAlignment="1" applyProtection="1">
      <alignment horizontal="left" vertical="top" wrapText="1"/>
      <protection/>
    </xf>
    <xf numFmtId="175" fontId="14" fillId="0" borderId="0" xfId="0" applyNumberFormat="1" applyFont="1" applyBorder="1" applyAlignment="1" applyProtection="1">
      <alignment horizontal="center" vertical="center"/>
      <protection/>
    </xf>
    <xf numFmtId="175" fontId="0" fillId="0" borderId="0" xfId="0" applyNumberFormat="1" applyAlignment="1">
      <alignment horizontal="center" vertical="center"/>
    </xf>
    <xf numFmtId="0" fontId="0" fillId="0" borderId="0" xfId="0" applyBorder="1" applyAlignment="1" applyProtection="1">
      <alignment/>
      <protection/>
    </xf>
    <xf numFmtId="169" fontId="4" fillId="0" borderId="0" xfId="0" applyNumberFormat="1" applyFont="1" applyBorder="1" applyAlignment="1" applyProtection="1">
      <alignment horizontal="center" wrapText="1"/>
      <protection/>
    </xf>
    <xf numFmtId="0" fontId="13" fillId="2" borderId="58" xfId="0" applyFont="1" applyFill="1" applyBorder="1" applyAlignment="1" applyProtection="1">
      <alignment horizontal="center" vertical="center"/>
      <protection/>
    </xf>
    <xf numFmtId="14" fontId="3" fillId="0" borderId="13" xfId="0" applyNumberFormat="1" applyFont="1" applyBorder="1" applyAlignment="1" applyProtection="1">
      <alignment horizontal="center" vertical="center"/>
      <protection locked="0"/>
    </xf>
    <xf numFmtId="14" fontId="3" fillId="0" borderId="5" xfId="0" applyNumberFormat="1" applyFont="1" applyBorder="1" applyAlignment="1" applyProtection="1">
      <alignment horizontal="center" vertical="center"/>
      <protection locked="0"/>
    </xf>
    <xf numFmtId="14" fontId="3" fillId="0" borderId="7"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0" fontId="11" fillId="0" borderId="62" xfId="0" applyNumberFormat="1" applyFont="1" applyBorder="1" applyAlignment="1" applyProtection="1">
      <alignment horizontal="center" vertical="center" wrapText="1"/>
      <protection/>
    </xf>
    <xf numFmtId="0" fontId="11" fillId="0" borderId="24" xfId="0" applyNumberFormat="1" applyFont="1" applyBorder="1" applyAlignment="1" applyProtection="1">
      <alignment horizontal="center" vertical="center" wrapText="1"/>
      <protection/>
    </xf>
    <xf numFmtId="0" fontId="11" fillId="0" borderId="27" xfId="0" applyNumberFormat="1" applyFont="1" applyBorder="1" applyAlignment="1" applyProtection="1">
      <alignment horizontal="center" vertical="center" wrapText="1"/>
      <protection/>
    </xf>
    <xf numFmtId="4" fontId="3" fillId="0" borderId="63" xfId="15" applyNumberFormat="1" applyFont="1" applyBorder="1" applyAlignment="1" applyProtection="1">
      <alignment horizontal="center" vertical="center"/>
      <protection/>
    </xf>
    <xf numFmtId="4" fontId="3" fillId="0" borderId="24" xfId="15" applyNumberFormat="1" applyFont="1" applyBorder="1" applyAlignment="1" applyProtection="1">
      <alignment horizontal="center" vertical="center"/>
      <protection/>
    </xf>
    <xf numFmtId="4" fontId="3" fillId="0" borderId="27" xfId="15" applyNumberFormat="1" applyFont="1" applyBorder="1" applyAlignment="1" applyProtection="1">
      <alignment horizontal="center" vertical="center"/>
      <protection/>
    </xf>
    <xf numFmtId="173" fontId="0" fillId="0" borderId="3" xfId="0" applyNumberFormat="1" applyBorder="1" applyAlignment="1" applyProtection="1">
      <alignment horizontal="center"/>
      <protection locked="0"/>
    </xf>
    <xf numFmtId="4" fontId="3" fillId="0" borderId="64" xfId="15" applyFont="1" applyBorder="1" applyAlignment="1" applyProtection="1">
      <alignment horizontal="center" vertical="center"/>
      <protection/>
    </xf>
    <xf numFmtId="4" fontId="3" fillId="0" borderId="65" xfId="15"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0" fillId="0" borderId="0" xfId="0" applyAlignment="1" applyProtection="1">
      <alignment horizontal="center"/>
      <protection/>
    </xf>
    <xf numFmtId="0" fontId="4" fillId="0" borderId="0" xfId="0" applyFont="1" applyAlignment="1" applyProtection="1">
      <alignment horizontal="center"/>
      <protection/>
    </xf>
    <xf numFmtId="0" fontId="3" fillId="0" borderId="66"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65" xfId="0" applyFont="1" applyBorder="1" applyAlignment="1" applyProtection="1">
      <alignment horizontal="center" vertical="center"/>
      <protection locked="0"/>
    </xf>
    <xf numFmtId="0" fontId="0" fillId="0" borderId="62" xfId="0" applyBorder="1" applyAlignment="1" applyProtection="1" quotePrefix="1">
      <alignment horizontal="right"/>
      <protection locked="0"/>
    </xf>
    <xf numFmtId="0" fontId="0" fillId="0" borderId="24" xfId="0" applyBorder="1" applyAlignment="1" applyProtection="1">
      <alignment horizontal="right"/>
      <protection locked="0"/>
    </xf>
    <xf numFmtId="0" fontId="0" fillId="0" borderId="24" xfId="0" applyBorder="1" applyAlignment="1" applyProtection="1">
      <alignment horizontal="center"/>
      <protection locked="0"/>
    </xf>
    <xf numFmtId="0" fontId="0" fillId="0" borderId="27" xfId="0" applyBorder="1" applyAlignment="1" applyProtection="1">
      <alignment horizontal="center"/>
      <protection locked="0"/>
    </xf>
    <xf numFmtId="0" fontId="23" fillId="0" borderId="0" xfId="0" applyFont="1" applyAlignment="1" applyProtection="1">
      <alignment horizontal="center" vertical="center" wrapText="1"/>
      <protection/>
    </xf>
    <xf numFmtId="0" fontId="23" fillId="0" borderId="2" xfId="0" applyFont="1" applyBorder="1" applyAlignment="1" applyProtection="1">
      <alignment horizontal="center" vertical="center" wrapText="1"/>
      <protection/>
    </xf>
    <xf numFmtId="0" fontId="13" fillId="0" borderId="68" xfId="0" applyFont="1" applyFill="1" applyBorder="1" applyAlignment="1" applyProtection="1">
      <alignment horizontal="center" vertical="center"/>
      <protection/>
    </xf>
    <xf numFmtId="0" fontId="0" fillId="0" borderId="69" xfId="0" applyBorder="1" applyAlignment="1">
      <alignment horizontal="center" vertical="center"/>
    </xf>
    <xf numFmtId="0" fontId="0" fillId="0" borderId="70" xfId="0" applyBorder="1" applyAlignment="1">
      <alignment horizontal="center" vertical="center"/>
    </xf>
    <xf numFmtId="0" fontId="13" fillId="0" borderId="71" xfId="0" applyFont="1" applyFill="1" applyBorder="1" applyAlignment="1" applyProtection="1">
      <alignment horizontal="center" vertical="center"/>
      <protection/>
    </xf>
    <xf numFmtId="0" fontId="0" fillId="0" borderId="69" xfId="0" applyFill="1" applyBorder="1" applyAlignment="1">
      <alignment/>
    </xf>
    <xf numFmtId="0" fontId="0" fillId="0" borderId="70" xfId="0" applyFill="1" applyBorder="1" applyAlignment="1">
      <alignment/>
    </xf>
    <xf numFmtId="4" fontId="0" fillId="0" borderId="0" xfId="0" applyNumberFormat="1" applyAlignment="1" applyProtection="1">
      <alignment horizontal="center"/>
      <protection/>
    </xf>
    <xf numFmtId="0" fontId="0" fillId="2" borderId="62" xfId="0"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0" fontId="0" fillId="2" borderId="72" xfId="0" applyFill="1" applyBorder="1" applyAlignment="1" applyProtection="1">
      <alignment horizontal="center" vertical="center"/>
      <protection/>
    </xf>
    <xf numFmtId="0" fontId="13" fillId="0" borderId="34"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16" xfId="0" applyFont="1" applyBorder="1" applyAlignment="1">
      <alignment horizontal="center" vertical="center"/>
    </xf>
    <xf numFmtId="0" fontId="13" fillId="0" borderId="46" xfId="0" applyFont="1" applyBorder="1" applyAlignment="1">
      <alignment horizontal="center" vertical="center"/>
    </xf>
    <xf numFmtId="0" fontId="13" fillId="0" borderId="73" xfId="0" applyFont="1" applyBorder="1" applyAlignment="1">
      <alignment horizontal="center" vertical="center"/>
    </xf>
    <xf numFmtId="0" fontId="4" fillId="0" borderId="16" xfId="0" applyFont="1" applyBorder="1" applyAlignment="1" applyProtection="1">
      <alignment horizontal="center"/>
      <protection/>
    </xf>
    <xf numFmtId="14" fontId="7" fillId="0" borderId="62" xfId="0" applyNumberFormat="1" applyFont="1" applyBorder="1" applyAlignment="1" applyProtection="1">
      <alignment horizontal="center"/>
      <protection locked="0"/>
    </xf>
    <xf numFmtId="14" fontId="7" fillId="0" borderId="27" xfId="0" applyNumberFormat="1" applyFont="1" applyBorder="1" applyAlignment="1" applyProtection="1">
      <alignment horizontal="center"/>
      <protection locked="0"/>
    </xf>
    <xf numFmtId="0" fontId="7" fillId="0" borderId="62" xfId="0" applyFont="1" applyBorder="1" applyAlignment="1" applyProtection="1">
      <alignment horizontal="center"/>
      <protection locked="0"/>
    </xf>
    <xf numFmtId="0" fontId="7" fillId="0" borderId="24"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7" fillId="0" borderId="0" xfId="0" applyFont="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0" fillId="0" borderId="7" xfId="0" applyFont="1" applyBorder="1" applyAlignment="1" applyProtection="1">
      <alignment horizontal="center"/>
      <protection locked="0"/>
    </xf>
    <xf numFmtId="0" fontId="8" fillId="2" borderId="1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2" xfId="0" applyFont="1" applyFill="1" applyBorder="1" applyAlignment="1">
      <alignment horizontal="center"/>
    </xf>
    <xf numFmtId="0" fontId="8" fillId="2" borderId="27" xfId="0" applyFont="1" applyFill="1" applyBorder="1" applyAlignment="1">
      <alignment horizontal="center"/>
    </xf>
    <xf numFmtId="0" fontId="7" fillId="0" borderId="5" xfId="0" applyFont="1" applyBorder="1" applyAlignment="1">
      <alignment horizontal="center"/>
    </xf>
    <xf numFmtId="0" fontId="4" fillId="2" borderId="33" xfId="0" applyFont="1" applyFill="1" applyBorder="1" applyAlignment="1">
      <alignment horizontal="center" vertical="center"/>
    </xf>
    <xf numFmtId="0" fontId="4" fillId="2" borderId="58" xfId="0" applyFont="1" applyFill="1" applyBorder="1" applyAlignment="1">
      <alignment horizontal="center" vertical="center"/>
    </xf>
    <xf numFmtId="0" fontId="4" fillId="0" borderId="13" xfId="0" applyFont="1" applyBorder="1" applyAlignment="1" applyProtection="1">
      <alignment horizontal="left"/>
      <protection locked="0"/>
    </xf>
    <xf numFmtId="0" fontId="4" fillId="0" borderId="5" xfId="0" applyFont="1" applyBorder="1" applyAlignment="1" applyProtection="1">
      <alignment horizontal="left"/>
      <protection locked="0"/>
    </xf>
    <xf numFmtId="0" fontId="6" fillId="0" borderId="24" xfId="0" applyFont="1" applyBorder="1" applyAlignment="1">
      <alignment horizontal="center" vertical="center"/>
    </xf>
    <xf numFmtId="0" fontId="6" fillId="0" borderId="74" xfId="0" applyFont="1" applyBorder="1" applyAlignment="1">
      <alignment horizontal="center" vertical="center"/>
    </xf>
    <xf numFmtId="0" fontId="8" fillId="2" borderId="62" xfId="0" applyFont="1" applyFill="1" applyBorder="1" applyAlignment="1">
      <alignment horizontal="center" vertical="center"/>
    </xf>
    <xf numFmtId="0" fontId="8" fillId="2" borderId="27" xfId="0" applyFont="1" applyFill="1" applyBorder="1" applyAlignment="1">
      <alignment horizontal="center" vertical="center"/>
    </xf>
    <xf numFmtId="0" fontId="9" fillId="0" borderId="24" xfId="0" applyFont="1" applyBorder="1" applyAlignment="1">
      <alignment horizontal="center" vertical="center"/>
    </xf>
    <xf numFmtId="0" fontId="0" fillId="2" borderId="62"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3" fontId="7" fillId="0" borderId="13" xfId="17" applyFont="1" applyBorder="1" applyAlignment="1" applyProtection="1">
      <alignment horizontal="center"/>
      <protection locked="0"/>
    </xf>
    <xf numFmtId="3" fontId="7" fillId="0" borderId="7" xfId="17" applyFont="1" applyBorder="1" applyAlignment="1" applyProtection="1">
      <alignment horizontal="center"/>
      <protection locked="0"/>
    </xf>
    <xf numFmtId="0" fontId="4" fillId="2" borderId="20" xfId="0" applyFont="1" applyFill="1" applyBorder="1" applyAlignment="1">
      <alignment horizontal="center" vertical="center"/>
    </xf>
    <xf numFmtId="3" fontId="7" fillId="0" borderId="13" xfId="15" applyNumberFormat="1" applyFont="1" applyBorder="1" applyAlignment="1">
      <alignment horizontal="center"/>
    </xf>
    <xf numFmtId="3" fontId="7" fillId="0" borderId="7" xfId="15" applyNumberFormat="1" applyFont="1" applyBorder="1" applyAlignment="1">
      <alignment horizontal="center"/>
    </xf>
    <xf numFmtId="0" fontId="7" fillId="0" borderId="13"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13" xfId="0" applyFont="1" applyBorder="1" applyAlignment="1" applyProtection="1">
      <alignment horizontal="left"/>
      <protection locked="0"/>
    </xf>
    <xf numFmtId="0" fontId="7" fillId="0" borderId="5" xfId="0" applyFont="1" applyBorder="1" applyAlignment="1" applyProtection="1">
      <alignment horizontal="left"/>
      <protection locked="0"/>
    </xf>
    <xf numFmtId="0" fontId="8" fillId="2" borderId="24" xfId="0" applyFont="1" applyFill="1" applyBorder="1" applyAlignment="1">
      <alignment horizontal="center" vertical="center"/>
    </xf>
    <xf numFmtId="0" fontId="7" fillId="0" borderId="7" xfId="0" applyFont="1" applyBorder="1" applyAlignment="1" applyProtection="1">
      <alignment horizontal="left"/>
      <protection locked="0"/>
    </xf>
    <xf numFmtId="49" fontId="0" fillId="2" borderId="75" xfId="0" applyNumberFormat="1" applyFont="1" applyFill="1" applyBorder="1" applyAlignment="1" applyProtection="1">
      <alignment horizontal="center" vertical="center" wrapText="1"/>
      <protection/>
    </xf>
    <xf numFmtId="49" fontId="0" fillId="2" borderId="76" xfId="0" applyNumberFormat="1" applyFont="1" applyFill="1" applyBorder="1" applyAlignment="1" applyProtection="1">
      <alignment horizontal="center" vertical="center" wrapText="1"/>
      <protection/>
    </xf>
    <xf numFmtId="49" fontId="0" fillId="2" borderId="18"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0" fillId="5" borderId="77" xfId="0" applyFill="1" applyBorder="1" applyAlignment="1">
      <alignment horizontal="center"/>
    </xf>
    <xf numFmtId="0" fontId="0" fillId="5" borderId="78" xfId="0" applyFill="1" applyBorder="1" applyAlignment="1">
      <alignment horizontal="center"/>
    </xf>
    <xf numFmtId="0" fontId="0" fillId="5" borderId="79" xfId="0" applyFill="1" applyBorder="1" applyAlignment="1">
      <alignment horizontal="center"/>
    </xf>
    <xf numFmtId="0" fontId="0" fillId="5" borderId="80" xfId="0" applyFill="1" applyBorder="1" applyAlignment="1">
      <alignment horizontal="center"/>
    </xf>
    <xf numFmtId="0" fontId="0" fillId="5" borderId="81" xfId="0" applyFill="1" applyBorder="1" applyAlignment="1">
      <alignment horizontal="center"/>
    </xf>
    <xf numFmtId="0" fontId="0" fillId="5" borderId="82" xfId="0" applyFill="1" applyBorder="1" applyAlignment="1">
      <alignment horizontal="center"/>
    </xf>
    <xf numFmtId="0" fontId="8" fillId="2" borderId="6"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7" fillId="0" borderId="5" xfId="0" applyFont="1" applyBorder="1" applyAlignment="1" applyProtection="1">
      <alignment horizont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2" xfId="0" applyFont="1" applyBorder="1" applyAlignment="1" applyProtection="1">
      <alignment horizontal="left"/>
      <protection locked="0"/>
    </xf>
    <xf numFmtId="0" fontId="0" fillId="2" borderId="75" xfId="0" applyFill="1" applyBorder="1" applyAlignment="1">
      <alignment horizontal="center" vertical="center"/>
    </xf>
    <xf numFmtId="0" fontId="0" fillId="2" borderId="18" xfId="0" applyFill="1" applyBorder="1" applyAlignment="1">
      <alignment horizontal="center" vertical="center"/>
    </xf>
    <xf numFmtId="0" fontId="0" fillId="2" borderId="75" xfId="0" applyFont="1" applyFill="1" applyBorder="1" applyAlignment="1" applyProtection="1">
      <alignment horizontal="center" vertical="center"/>
      <protection/>
    </xf>
    <xf numFmtId="0" fontId="0" fillId="2" borderId="76" xfId="0" applyFont="1" applyFill="1" applyBorder="1" applyAlignment="1" applyProtection="1">
      <alignment horizontal="center" vertical="center"/>
      <protection/>
    </xf>
    <xf numFmtId="0" fontId="0" fillId="2" borderId="18" xfId="0" applyFont="1" applyFill="1" applyBorder="1" applyAlignment="1" applyProtection="1">
      <alignment horizontal="center" vertical="center"/>
      <protection/>
    </xf>
    <xf numFmtId="0" fontId="5" fillId="2" borderId="34" xfId="0" applyFont="1" applyFill="1" applyBorder="1" applyAlignment="1" applyProtection="1">
      <alignment horizontal="center" vertical="center"/>
      <protection/>
    </xf>
    <xf numFmtId="0" fontId="5" fillId="2" borderId="16" xfId="0" applyFont="1" applyFill="1" applyBorder="1" applyAlignment="1" applyProtection="1">
      <alignment horizontal="center" vertical="center"/>
      <protection/>
    </xf>
    <xf numFmtId="0" fontId="5" fillId="2" borderId="42" xfId="0" applyFont="1" applyFill="1" applyBorder="1" applyAlignment="1" applyProtection="1">
      <alignment horizontal="center" vertical="center"/>
      <protection/>
    </xf>
    <xf numFmtId="0" fontId="5" fillId="2" borderId="43" xfId="0" applyFont="1" applyFill="1" applyBorder="1" applyAlignment="1" applyProtection="1">
      <alignment horizontal="center" vertical="center"/>
      <protection/>
    </xf>
    <xf numFmtId="4" fontId="3" fillId="0" borderId="42" xfId="15" applyFont="1" applyBorder="1" applyAlignment="1" applyProtection="1">
      <alignment horizontal="center" vertical="center"/>
      <protection locked="0"/>
    </xf>
    <xf numFmtId="4" fontId="3" fillId="0" borderId="43" xfId="15" applyFont="1" applyBorder="1" applyAlignment="1" applyProtection="1">
      <alignment horizontal="center" vertical="center"/>
      <protection locked="0"/>
    </xf>
    <xf numFmtId="0" fontId="2" fillId="0" borderId="0" xfId="0" applyFont="1" applyAlignment="1" applyProtection="1">
      <alignment horizontal="center" vertical="center"/>
      <protection/>
    </xf>
    <xf numFmtId="0" fontId="3" fillId="0" borderId="4" xfId="0" applyNumberFormat="1" applyFont="1" applyBorder="1" applyAlignment="1" applyProtection="1">
      <alignment horizontal="center" vertical="center"/>
      <protection/>
    </xf>
    <xf numFmtId="0" fontId="3" fillId="0" borderId="47" xfId="0" applyNumberFormat="1" applyFont="1" applyBorder="1" applyAlignment="1" applyProtection="1">
      <alignment horizontal="center" vertical="center"/>
      <protection/>
    </xf>
    <xf numFmtId="49" fontId="3" fillId="0" borderId="47" xfId="0" applyNumberFormat="1" applyFont="1" applyBorder="1" applyAlignment="1" applyProtection="1">
      <alignment horizontal="center" vertical="center"/>
      <protection/>
    </xf>
    <xf numFmtId="49" fontId="3" fillId="0" borderId="5" xfId="0" applyNumberFormat="1" applyFont="1" applyBorder="1" applyAlignment="1" applyProtection="1">
      <alignment horizontal="center" vertical="center"/>
      <protection/>
    </xf>
    <xf numFmtId="0" fontId="3" fillId="0" borderId="5" xfId="0" applyNumberFormat="1" applyFont="1" applyBorder="1" applyAlignment="1" applyProtection="1">
      <alignment horizontal="center" vertical="center"/>
      <protection/>
    </xf>
    <xf numFmtId="0" fontId="3" fillId="0" borderId="7" xfId="0" applyNumberFormat="1" applyFont="1" applyBorder="1" applyAlignment="1" applyProtection="1">
      <alignment horizontal="center" vertical="center"/>
      <protection/>
    </xf>
    <xf numFmtId="14" fontId="3" fillId="0" borderId="47" xfId="0" applyNumberFormat="1" applyFont="1" applyBorder="1" applyAlignment="1" applyProtection="1">
      <alignment horizontal="center" vertical="center"/>
      <protection/>
    </xf>
    <xf numFmtId="0" fontId="5" fillId="0" borderId="0" xfId="0" applyFont="1" applyAlignment="1" applyProtection="1">
      <alignment horizontal="center"/>
      <protection/>
    </xf>
    <xf numFmtId="49" fontId="3" fillId="0" borderId="42" xfId="0" applyNumberFormat="1" applyFont="1" applyBorder="1" applyAlignment="1" applyProtection="1">
      <alignment horizontal="center" vertical="center"/>
      <protection/>
    </xf>
    <xf numFmtId="0" fontId="3" fillId="0" borderId="43" xfId="0" applyNumberFormat="1" applyFont="1" applyBorder="1" applyAlignment="1" applyProtection="1">
      <alignment horizontal="center" vertical="center"/>
      <protection/>
    </xf>
    <xf numFmtId="169" fontId="0" fillId="0" borderId="0" xfId="0" applyNumberFormat="1" applyBorder="1" applyAlignment="1" applyProtection="1">
      <alignment horizontal="center"/>
      <protection locked="0"/>
    </xf>
    <xf numFmtId="0" fontId="16" fillId="0" borderId="0" xfId="0" applyFont="1" applyBorder="1" applyAlignment="1" applyProtection="1">
      <alignment horizontal="left" vertical="top" wrapText="1"/>
      <protection/>
    </xf>
    <xf numFmtId="0" fontId="11" fillId="0" borderId="0" xfId="0" applyNumberFormat="1" applyFont="1" applyBorder="1" applyAlignment="1" applyProtection="1">
      <alignment horizontal="center" vertical="center" wrapText="1"/>
      <protection/>
    </xf>
    <xf numFmtId="4" fontId="3" fillId="0" borderId="0" xfId="15" applyNumberFormat="1" applyFont="1" applyBorder="1" applyAlignment="1" applyProtection="1">
      <alignment horizontal="center" vertical="center"/>
      <protection/>
    </xf>
    <xf numFmtId="0" fontId="0" fillId="0" borderId="3" xfId="0" applyBorder="1" applyAlignment="1" applyProtection="1">
      <alignment/>
      <protection/>
    </xf>
    <xf numFmtId="0" fontId="4" fillId="0" borderId="0" xfId="0" applyFont="1" applyAlignment="1">
      <alignment/>
    </xf>
  </cellXfs>
  <cellStyles count="13">
    <cellStyle name="Normal" xfId="0"/>
    <cellStyle name="Comma" xfId="15"/>
    <cellStyle name="Comma [0]" xfId="16"/>
    <cellStyle name="Comma0" xfId="17"/>
    <cellStyle name="Currency" xfId="18"/>
    <cellStyle name="Currency [0]" xfId="19"/>
    <cellStyle name="Currency0" xfId="20"/>
    <cellStyle name="Date" xfId="21"/>
    <cellStyle name="Fixed" xfId="22"/>
    <cellStyle name="Heading 1" xfId="23"/>
    <cellStyle name="Heading 2"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Q61"/>
  <sheetViews>
    <sheetView showGridLines="0" showZeros="0" tabSelected="1" workbookViewId="0" topLeftCell="A14">
      <selection activeCell="A41" sqref="A41:F41"/>
    </sheetView>
  </sheetViews>
  <sheetFormatPr defaultColWidth="9.140625" defaultRowHeight="12.75" zeroHeight="1"/>
  <cols>
    <col min="1" max="30" width="3.7109375" style="0" customWidth="1"/>
    <col min="31" max="31" width="4.00390625" style="0" customWidth="1"/>
    <col min="32" max="42" width="3.7109375" style="0" customWidth="1"/>
    <col min="43" max="252" width="3.7109375" style="0" hidden="1" customWidth="1"/>
    <col min="253" max="255" width="3.7109375" style="0" customWidth="1"/>
  </cols>
  <sheetData>
    <row r="1" spans="1:49" ht="18" customHeight="1">
      <c r="A1" s="197" t="s">
        <v>91</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27"/>
      <c r="AQ1" s="27"/>
      <c r="AR1" s="27"/>
      <c r="AS1" s="27"/>
      <c r="AT1" s="27"/>
      <c r="AU1" s="27"/>
      <c r="AV1" s="27"/>
      <c r="AW1" s="27"/>
    </row>
    <row r="2" spans="1:49" ht="3"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row>
    <row r="3" spans="1:49" ht="12.75" customHeight="1">
      <c r="A3" s="168" t="s">
        <v>72</v>
      </c>
      <c r="B3" s="168"/>
      <c r="C3" s="168"/>
      <c r="D3" s="168"/>
      <c r="E3" s="168" t="s">
        <v>48</v>
      </c>
      <c r="F3" s="168"/>
      <c r="G3" s="168"/>
      <c r="H3" s="168"/>
      <c r="I3" s="168"/>
      <c r="J3" s="168"/>
      <c r="K3" s="168"/>
      <c r="L3" s="168" t="s">
        <v>50</v>
      </c>
      <c r="M3" s="168"/>
      <c r="N3" s="168"/>
      <c r="O3" s="168"/>
      <c r="P3" s="168"/>
      <c r="Q3" s="168"/>
      <c r="R3" s="168"/>
      <c r="S3" s="168" t="s">
        <v>12</v>
      </c>
      <c r="T3" s="168"/>
      <c r="U3" s="168"/>
      <c r="V3" s="204" t="s">
        <v>111</v>
      </c>
      <c r="W3" s="205"/>
      <c r="X3" s="205"/>
      <c r="Y3" s="205"/>
      <c r="Z3" s="205"/>
      <c r="AA3" s="205"/>
      <c r="AB3" s="205"/>
      <c r="AC3" s="205"/>
      <c r="AD3" s="205"/>
      <c r="AE3" s="206"/>
      <c r="AF3" s="168" t="s">
        <v>73</v>
      </c>
      <c r="AG3" s="168"/>
      <c r="AH3" s="168"/>
      <c r="AI3" s="168"/>
      <c r="AJ3" s="168"/>
      <c r="AK3" s="168" t="s">
        <v>74</v>
      </c>
      <c r="AL3" s="168"/>
      <c r="AM3" s="168"/>
      <c r="AN3" s="168"/>
      <c r="AO3" s="168"/>
      <c r="AP3" s="27"/>
      <c r="AQ3" s="27"/>
      <c r="AR3" s="27"/>
      <c r="AS3" s="27"/>
      <c r="AT3" s="27"/>
      <c r="AU3" s="27"/>
      <c r="AV3" s="27"/>
      <c r="AW3" s="27"/>
    </row>
    <row r="4" spans="1:49" ht="18" customHeight="1">
      <c r="A4" s="175">
        <v>42700</v>
      </c>
      <c r="B4" s="175"/>
      <c r="C4" s="175"/>
      <c r="D4" s="175"/>
      <c r="E4" s="198"/>
      <c r="F4" s="198"/>
      <c r="G4" s="198"/>
      <c r="H4" s="198"/>
      <c r="I4" s="198"/>
      <c r="J4" s="198"/>
      <c r="K4" s="198"/>
      <c r="L4" s="188"/>
      <c r="M4" s="188"/>
      <c r="N4" s="188"/>
      <c r="O4" s="199"/>
      <c r="P4" s="199"/>
      <c r="Q4" s="199"/>
      <c r="R4" s="199"/>
      <c r="S4" s="199"/>
      <c r="T4" s="199"/>
      <c r="U4" s="199"/>
      <c r="V4" s="207"/>
      <c r="W4" s="208"/>
      <c r="X4" s="208"/>
      <c r="Y4" s="208"/>
      <c r="Z4" s="208"/>
      <c r="AA4" s="208"/>
      <c r="AB4" s="208"/>
      <c r="AC4" s="208"/>
      <c r="AD4" s="208"/>
      <c r="AE4" s="209"/>
      <c r="AF4" s="200"/>
      <c r="AG4" s="200"/>
      <c r="AH4" s="200"/>
      <c r="AI4" s="200"/>
      <c r="AJ4" s="200"/>
      <c r="AK4" s="200"/>
      <c r="AL4" s="200"/>
      <c r="AM4" s="200"/>
      <c r="AN4" s="200"/>
      <c r="AO4" s="200"/>
      <c r="AP4" s="27"/>
      <c r="AQ4" s="27"/>
      <c r="AR4" s="27"/>
      <c r="AS4" s="27"/>
      <c r="AT4" s="27"/>
      <c r="AU4" s="27"/>
      <c r="AV4" s="27"/>
      <c r="AW4" s="27"/>
    </row>
    <row r="5" spans="1:49" ht="12.75" customHeight="1">
      <c r="A5" s="168" t="s">
        <v>75</v>
      </c>
      <c r="B5" s="168"/>
      <c r="C5" s="168"/>
      <c r="D5" s="168"/>
      <c r="E5" s="168"/>
      <c r="F5" s="211"/>
      <c r="G5" s="201" t="s">
        <v>76</v>
      </c>
      <c r="H5" s="168"/>
      <c r="I5" s="168"/>
      <c r="J5" s="168"/>
      <c r="K5" s="168"/>
      <c r="L5" s="211"/>
      <c r="M5" s="201" t="s">
        <v>77</v>
      </c>
      <c r="N5" s="168"/>
      <c r="O5" s="202" t="s">
        <v>0</v>
      </c>
      <c r="P5" s="203"/>
      <c r="Q5" s="203"/>
      <c r="R5" s="203" t="s">
        <v>1</v>
      </c>
      <c r="S5" s="203"/>
      <c r="T5" s="203"/>
      <c r="U5" s="203"/>
      <c r="V5" s="203"/>
      <c r="W5" s="203"/>
      <c r="X5" s="203"/>
      <c r="Y5" s="203"/>
      <c r="Z5" s="203" t="s">
        <v>2</v>
      </c>
      <c r="AA5" s="203"/>
      <c r="AB5" s="203"/>
      <c r="AC5" s="203"/>
      <c r="AD5" s="203"/>
      <c r="AE5" s="203" t="s">
        <v>3</v>
      </c>
      <c r="AF5" s="203"/>
      <c r="AG5" s="203"/>
      <c r="AH5" s="203"/>
      <c r="AI5" s="203" t="s">
        <v>4</v>
      </c>
      <c r="AJ5" s="203"/>
      <c r="AK5" s="203"/>
      <c r="AL5" s="203"/>
      <c r="AM5" s="203" t="s">
        <v>5</v>
      </c>
      <c r="AN5" s="203"/>
      <c r="AO5" s="210"/>
      <c r="AP5" s="27"/>
      <c r="AQ5" s="27"/>
      <c r="AR5" s="27"/>
      <c r="AS5" s="27"/>
      <c r="AT5" s="27"/>
      <c r="AU5" s="27"/>
      <c r="AV5" s="27"/>
      <c r="AW5" s="27"/>
    </row>
    <row r="6" spans="1:49" ht="18" customHeight="1">
      <c r="A6" s="188"/>
      <c r="B6" s="188"/>
      <c r="C6" s="188"/>
      <c r="D6" s="188"/>
      <c r="E6" s="188"/>
      <c r="F6" s="188"/>
      <c r="G6" s="188"/>
      <c r="H6" s="188"/>
      <c r="I6" s="188"/>
      <c r="J6" s="188"/>
      <c r="K6" s="188"/>
      <c r="L6" s="188"/>
      <c r="M6" s="188"/>
      <c r="N6" s="188"/>
      <c r="O6" s="195"/>
      <c r="P6" s="196"/>
      <c r="Q6" s="196"/>
      <c r="R6" s="196"/>
      <c r="S6" s="196"/>
      <c r="T6" s="196"/>
      <c r="U6" s="196"/>
      <c r="V6" s="196"/>
      <c r="W6" s="196"/>
      <c r="X6" s="196"/>
      <c r="Y6" s="196"/>
      <c r="Z6" s="193"/>
      <c r="AA6" s="193"/>
      <c r="AB6" s="193"/>
      <c r="AC6" s="193"/>
      <c r="AD6" s="193"/>
      <c r="AE6" s="193"/>
      <c r="AF6" s="193"/>
      <c r="AG6" s="193"/>
      <c r="AH6" s="193"/>
      <c r="AI6" s="193"/>
      <c r="AJ6" s="193"/>
      <c r="AK6" s="193"/>
      <c r="AL6" s="193"/>
      <c r="AM6" s="193"/>
      <c r="AN6" s="193"/>
      <c r="AO6" s="194"/>
      <c r="AP6" s="27"/>
      <c r="AQ6" s="27"/>
      <c r="AR6" s="27"/>
      <c r="AS6" s="27"/>
      <c r="AT6" s="27"/>
      <c r="AU6" s="27"/>
      <c r="AV6" s="27"/>
      <c r="AW6" s="27"/>
    </row>
    <row r="7" spans="1:49" ht="12.75" customHeight="1">
      <c r="A7" s="168" t="s">
        <v>6</v>
      </c>
      <c r="B7" s="168"/>
      <c r="C7" s="168"/>
      <c r="D7" s="168"/>
      <c r="E7" s="168"/>
      <c r="F7" s="168"/>
      <c r="G7" s="168"/>
      <c r="H7" s="168"/>
      <c r="I7" s="168" t="s">
        <v>49</v>
      </c>
      <c r="J7" s="168"/>
      <c r="K7" s="168"/>
      <c r="L7" s="168"/>
      <c r="M7" s="168"/>
      <c r="N7" s="168"/>
      <c r="O7" s="202" t="s">
        <v>7</v>
      </c>
      <c r="P7" s="203"/>
      <c r="Q7" s="203"/>
      <c r="R7" s="203" t="s">
        <v>1</v>
      </c>
      <c r="S7" s="203"/>
      <c r="T7" s="203"/>
      <c r="U7" s="203"/>
      <c r="V7" s="203"/>
      <c r="W7" s="203"/>
      <c r="X7" s="203"/>
      <c r="Y7" s="203"/>
      <c r="Z7" s="203" t="s">
        <v>2</v>
      </c>
      <c r="AA7" s="203"/>
      <c r="AB7" s="203"/>
      <c r="AC7" s="203"/>
      <c r="AD7" s="203"/>
      <c r="AE7" s="203" t="s">
        <v>3</v>
      </c>
      <c r="AF7" s="203"/>
      <c r="AG7" s="203"/>
      <c r="AH7" s="203"/>
      <c r="AI7" s="203" t="s">
        <v>4</v>
      </c>
      <c r="AJ7" s="203"/>
      <c r="AK7" s="203"/>
      <c r="AL7" s="203"/>
      <c r="AM7" s="203" t="s">
        <v>5</v>
      </c>
      <c r="AN7" s="203"/>
      <c r="AO7" s="210"/>
      <c r="AP7" s="27"/>
      <c r="AQ7" s="27"/>
      <c r="AR7" s="27"/>
      <c r="AS7" s="27"/>
      <c r="AT7" s="27"/>
      <c r="AU7" s="27"/>
      <c r="AV7" s="27"/>
      <c r="AW7" s="27"/>
    </row>
    <row r="8" spans="1:49" ht="18" customHeight="1">
      <c r="A8" s="188"/>
      <c r="B8" s="188"/>
      <c r="C8" s="188"/>
      <c r="D8" s="188"/>
      <c r="E8" s="188"/>
      <c r="F8" s="188"/>
      <c r="G8" s="188"/>
      <c r="H8" s="188"/>
      <c r="I8" s="189"/>
      <c r="J8" s="189"/>
      <c r="K8" s="189"/>
      <c r="L8" s="189"/>
      <c r="M8" s="189"/>
      <c r="N8" s="189"/>
      <c r="O8" s="195"/>
      <c r="P8" s="196"/>
      <c r="Q8" s="196"/>
      <c r="R8" s="196"/>
      <c r="S8" s="196"/>
      <c r="T8" s="196"/>
      <c r="U8" s="196"/>
      <c r="V8" s="196"/>
      <c r="W8" s="196"/>
      <c r="X8" s="196"/>
      <c r="Y8" s="196"/>
      <c r="Z8" s="193"/>
      <c r="AA8" s="193"/>
      <c r="AB8" s="193"/>
      <c r="AC8" s="193"/>
      <c r="AD8" s="193"/>
      <c r="AE8" s="193"/>
      <c r="AF8" s="193"/>
      <c r="AG8" s="193"/>
      <c r="AH8" s="193"/>
      <c r="AI8" s="193"/>
      <c r="AJ8" s="193"/>
      <c r="AK8" s="193"/>
      <c r="AL8" s="193"/>
      <c r="AM8" s="193"/>
      <c r="AN8" s="193"/>
      <c r="AO8" s="194"/>
      <c r="AP8" s="27"/>
      <c r="AQ8" s="27"/>
      <c r="AR8" s="27"/>
      <c r="AS8" s="27"/>
      <c r="AT8" s="27"/>
      <c r="AU8" s="27"/>
      <c r="AV8" s="27"/>
      <c r="AW8" s="27"/>
    </row>
    <row r="9" spans="1:49" ht="12.75" customHeight="1">
      <c r="A9" s="253"/>
      <c r="B9" s="254"/>
      <c r="C9" s="254"/>
      <c r="D9" s="254"/>
      <c r="E9" s="254"/>
      <c r="F9" s="255"/>
      <c r="G9" s="138" t="s">
        <v>52</v>
      </c>
      <c r="H9" s="139"/>
      <c r="I9" s="139"/>
      <c r="J9" s="139"/>
      <c r="K9" s="139"/>
      <c r="L9" s="139"/>
      <c r="M9" s="139"/>
      <c r="N9" s="139"/>
      <c r="O9" s="138" t="s">
        <v>55</v>
      </c>
      <c r="P9" s="139"/>
      <c r="Q9" s="139"/>
      <c r="R9" s="139"/>
      <c r="S9" s="139"/>
      <c r="T9" s="139"/>
      <c r="U9" s="139"/>
      <c r="V9" s="139"/>
      <c r="W9" s="138" t="s">
        <v>56</v>
      </c>
      <c r="X9" s="139"/>
      <c r="Y9" s="139"/>
      <c r="Z9" s="139"/>
      <c r="AA9" s="139"/>
      <c r="AB9" s="139"/>
      <c r="AC9" s="139"/>
      <c r="AD9" s="139"/>
      <c r="AE9" s="138" t="s">
        <v>57</v>
      </c>
      <c r="AF9" s="139"/>
      <c r="AG9" s="139"/>
      <c r="AH9" s="139"/>
      <c r="AI9" s="139"/>
      <c r="AJ9" s="139"/>
      <c r="AK9" s="139"/>
      <c r="AL9" s="139"/>
      <c r="AM9" s="130" t="s">
        <v>70</v>
      </c>
      <c r="AN9" s="131"/>
      <c r="AO9" s="131"/>
      <c r="AP9" s="27"/>
      <c r="AQ9" s="27"/>
      <c r="AR9" s="27"/>
      <c r="AS9" s="27"/>
      <c r="AT9" s="27"/>
      <c r="AU9" s="27"/>
      <c r="AV9" s="27"/>
      <c r="AW9" s="27"/>
    </row>
    <row r="10" spans="1:49" ht="12.75" customHeight="1">
      <c r="A10" s="159" t="s">
        <v>13</v>
      </c>
      <c r="B10" s="159"/>
      <c r="C10" s="155" t="s">
        <v>11</v>
      </c>
      <c r="D10" s="156"/>
      <c r="E10" s="155" t="s">
        <v>90</v>
      </c>
      <c r="F10" s="160"/>
      <c r="G10" s="151" t="s">
        <v>12</v>
      </c>
      <c r="H10" s="126"/>
      <c r="I10" s="126"/>
      <c r="J10" s="126"/>
      <c r="K10" s="152"/>
      <c r="L10" s="144" t="s">
        <v>121</v>
      </c>
      <c r="M10" s="145"/>
      <c r="N10" s="146"/>
      <c r="O10" s="151" t="s">
        <v>12</v>
      </c>
      <c r="P10" s="126"/>
      <c r="Q10" s="126"/>
      <c r="R10" s="126"/>
      <c r="S10" s="152"/>
      <c r="T10" s="144" t="s">
        <v>121</v>
      </c>
      <c r="U10" s="145"/>
      <c r="V10" s="146"/>
      <c r="W10" s="151" t="s">
        <v>12</v>
      </c>
      <c r="X10" s="126"/>
      <c r="Y10" s="126"/>
      <c r="Z10" s="126"/>
      <c r="AA10" s="152"/>
      <c r="AB10" s="144" t="s">
        <v>121</v>
      </c>
      <c r="AC10" s="145"/>
      <c r="AD10" s="146"/>
      <c r="AE10" s="151" t="s">
        <v>12</v>
      </c>
      <c r="AF10" s="126"/>
      <c r="AG10" s="126"/>
      <c r="AH10" s="126"/>
      <c r="AI10" s="152"/>
      <c r="AJ10" s="125" t="s">
        <v>58</v>
      </c>
      <c r="AK10" s="126"/>
      <c r="AL10" s="126"/>
      <c r="AM10" s="130"/>
      <c r="AN10" s="131"/>
      <c r="AO10" s="131"/>
      <c r="AP10" s="27"/>
      <c r="AQ10" s="27"/>
      <c r="AR10" s="27"/>
      <c r="AS10" s="27"/>
      <c r="AT10" s="27"/>
      <c r="AU10" s="27"/>
      <c r="AV10" s="27"/>
      <c r="AW10" s="27"/>
    </row>
    <row r="11" spans="1:49" ht="12.75" customHeight="1">
      <c r="A11" s="32" t="s">
        <v>9</v>
      </c>
      <c r="B11" s="32" t="s">
        <v>10</v>
      </c>
      <c r="C11" s="157"/>
      <c r="D11" s="158"/>
      <c r="E11" s="157"/>
      <c r="F11" s="161"/>
      <c r="G11" s="153"/>
      <c r="H11" s="141"/>
      <c r="I11" s="141"/>
      <c r="J11" s="141"/>
      <c r="K11" s="154"/>
      <c r="L11" s="147"/>
      <c r="M11" s="148"/>
      <c r="N11" s="149"/>
      <c r="O11" s="153"/>
      <c r="P11" s="141"/>
      <c r="Q11" s="141"/>
      <c r="R11" s="141"/>
      <c r="S11" s="154"/>
      <c r="T11" s="147"/>
      <c r="U11" s="148"/>
      <c r="V11" s="149"/>
      <c r="W11" s="153"/>
      <c r="X11" s="141"/>
      <c r="Y11" s="141"/>
      <c r="Z11" s="141"/>
      <c r="AA11" s="154"/>
      <c r="AB11" s="147"/>
      <c r="AC11" s="148"/>
      <c r="AD11" s="149"/>
      <c r="AE11" s="153"/>
      <c r="AF11" s="141"/>
      <c r="AG11" s="141"/>
      <c r="AH11" s="141"/>
      <c r="AI11" s="154"/>
      <c r="AJ11" s="140"/>
      <c r="AK11" s="141"/>
      <c r="AL11" s="141"/>
      <c r="AM11" s="130"/>
      <c r="AN11" s="131"/>
      <c r="AO11" s="131"/>
      <c r="AP11" s="27"/>
      <c r="AQ11" s="27"/>
      <c r="AR11" s="27"/>
      <c r="AS11" s="27"/>
      <c r="AT11" s="27"/>
      <c r="AU11" s="27"/>
      <c r="AV11" s="27"/>
      <c r="AW11" s="27"/>
    </row>
    <row r="12" spans="1:49" ht="15" customHeight="1">
      <c r="A12" s="150"/>
      <c r="B12" s="150"/>
      <c r="C12" s="162"/>
      <c r="D12" s="163"/>
      <c r="E12" s="162"/>
      <c r="F12" s="166"/>
      <c r="G12" s="132"/>
      <c r="H12" s="133"/>
      <c r="I12" s="133"/>
      <c r="J12" s="133"/>
      <c r="K12" s="134"/>
      <c r="L12" s="81"/>
      <c r="M12" s="82"/>
      <c r="N12" s="83"/>
      <c r="O12" s="132"/>
      <c r="P12" s="133"/>
      <c r="Q12" s="133"/>
      <c r="R12" s="133"/>
      <c r="S12" s="134"/>
      <c r="T12" s="81"/>
      <c r="U12" s="82"/>
      <c r="V12" s="83"/>
      <c r="W12" s="132"/>
      <c r="X12" s="133"/>
      <c r="Y12" s="133"/>
      <c r="Z12" s="133"/>
      <c r="AA12" s="134"/>
      <c r="AB12" s="81"/>
      <c r="AC12" s="82"/>
      <c r="AD12" s="83"/>
      <c r="AE12" s="132"/>
      <c r="AF12" s="133"/>
      <c r="AG12" s="133"/>
      <c r="AH12" s="133"/>
      <c r="AI12" s="134"/>
      <c r="AJ12" s="81"/>
      <c r="AK12" s="82"/>
      <c r="AL12" s="82"/>
      <c r="AM12" s="111">
        <f>L12+T12+AB12</f>
        <v>0</v>
      </c>
      <c r="AN12" s="112"/>
      <c r="AO12" s="113"/>
      <c r="AP12" s="27"/>
      <c r="AQ12" s="27"/>
      <c r="AR12" s="27"/>
      <c r="AS12" s="27"/>
      <c r="AT12" s="27"/>
      <c r="AU12" s="27"/>
      <c r="AV12" s="27"/>
      <c r="AW12" s="27"/>
    </row>
    <row r="13" spans="1:49" ht="15" customHeight="1">
      <c r="A13" s="150"/>
      <c r="B13" s="150"/>
      <c r="C13" s="164"/>
      <c r="D13" s="165"/>
      <c r="E13" s="164"/>
      <c r="F13" s="167"/>
      <c r="G13" s="135"/>
      <c r="H13" s="136"/>
      <c r="I13" s="136"/>
      <c r="J13" s="136"/>
      <c r="K13" s="137"/>
      <c r="L13" s="84"/>
      <c r="M13" s="85"/>
      <c r="N13" s="86"/>
      <c r="O13" s="135"/>
      <c r="P13" s="136"/>
      <c r="Q13" s="136"/>
      <c r="R13" s="136"/>
      <c r="S13" s="137"/>
      <c r="T13" s="84"/>
      <c r="U13" s="85"/>
      <c r="V13" s="86"/>
      <c r="W13" s="135"/>
      <c r="X13" s="136"/>
      <c r="Y13" s="136"/>
      <c r="Z13" s="136"/>
      <c r="AA13" s="137"/>
      <c r="AB13" s="84"/>
      <c r="AC13" s="85"/>
      <c r="AD13" s="86"/>
      <c r="AE13" s="135"/>
      <c r="AF13" s="136"/>
      <c r="AG13" s="136"/>
      <c r="AH13" s="136"/>
      <c r="AI13" s="137"/>
      <c r="AJ13" s="142"/>
      <c r="AK13" s="143"/>
      <c r="AL13" s="143"/>
      <c r="AM13" s="190"/>
      <c r="AN13" s="191"/>
      <c r="AO13" s="192"/>
      <c r="AP13" s="27"/>
      <c r="AQ13" s="27"/>
      <c r="AR13" s="27"/>
      <c r="AS13" s="27"/>
      <c r="AT13" s="27"/>
      <c r="AU13" s="27"/>
      <c r="AV13" s="27"/>
      <c r="AW13" s="27"/>
    </row>
    <row r="14" spans="1:49" ht="15" customHeight="1">
      <c r="A14" s="150"/>
      <c r="B14" s="150"/>
      <c r="C14" s="162"/>
      <c r="D14" s="163"/>
      <c r="E14" s="162"/>
      <c r="F14" s="166"/>
      <c r="G14" s="132"/>
      <c r="H14" s="133"/>
      <c r="I14" s="133"/>
      <c r="J14" s="133"/>
      <c r="K14" s="134"/>
      <c r="L14" s="81"/>
      <c r="M14" s="82"/>
      <c r="N14" s="83"/>
      <c r="O14" s="132"/>
      <c r="P14" s="133"/>
      <c r="Q14" s="133"/>
      <c r="R14" s="133"/>
      <c r="S14" s="134"/>
      <c r="T14" s="81"/>
      <c r="U14" s="82"/>
      <c r="V14" s="83"/>
      <c r="W14" s="132"/>
      <c r="X14" s="133"/>
      <c r="Y14" s="133"/>
      <c r="Z14" s="133"/>
      <c r="AA14" s="134"/>
      <c r="AB14" s="81"/>
      <c r="AC14" s="82"/>
      <c r="AD14" s="83"/>
      <c r="AE14" s="132"/>
      <c r="AF14" s="133"/>
      <c r="AG14" s="133"/>
      <c r="AH14" s="133"/>
      <c r="AI14" s="134"/>
      <c r="AJ14" s="81"/>
      <c r="AK14" s="82"/>
      <c r="AL14" s="82"/>
      <c r="AM14" s="111">
        <f>L14+T14+AB14</f>
        <v>0</v>
      </c>
      <c r="AN14" s="112"/>
      <c r="AO14" s="113"/>
      <c r="AP14" s="27"/>
      <c r="AQ14" s="27"/>
      <c r="AR14" s="27"/>
      <c r="AS14" s="27"/>
      <c r="AT14" s="27"/>
      <c r="AU14" s="27"/>
      <c r="AV14" s="27"/>
      <c r="AW14" s="27"/>
    </row>
    <row r="15" spans="1:49" ht="15" customHeight="1">
      <c r="A15" s="150"/>
      <c r="B15" s="150"/>
      <c r="C15" s="164"/>
      <c r="D15" s="165"/>
      <c r="E15" s="164"/>
      <c r="F15" s="167"/>
      <c r="G15" s="135"/>
      <c r="H15" s="136"/>
      <c r="I15" s="136"/>
      <c r="J15" s="136"/>
      <c r="K15" s="137"/>
      <c r="L15" s="84"/>
      <c r="M15" s="85"/>
      <c r="N15" s="86"/>
      <c r="O15" s="135"/>
      <c r="P15" s="136"/>
      <c r="Q15" s="136"/>
      <c r="R15" s="136"/>
      <c r="S15" s="137"/>
      <c r="T15" s="84"/>
      <c r="U15" s="85"/>
      <c r="V15" s="86"/>
      <c r="W15" s="135"/>
      <c r="X15" s="136"/>
      <c r="Y15" s="136"/>
      <c r="Z15" s="136"/>
      <c r="AA15" s="137"/>
      <c r="AB15" s="84"/>
      <c r="AC15" s="85"/>
      <c r="AD15" s="86"/>
      <c r="AE15" s="135"/>
      <c r="AF15" s="136"/>
      <c r="AG15" s="136"/>
      <c r="AH15" s="136"/>
      <c r="AI15" s="137"/>
      <c r="AJ15" s="142"/>
      <c r="AK15" s="143"/>
      <c r="AL15" s="143"/>
      <c r="AM15" s="190"/>
      <c r="AN15" s="191"/>
      <c r="AO15" s="192"/>
      <c r="AP15" s="27"/>
      <c r="AQ15" s="27"/>
      <c r="AR15" s="27"/>
      <c r="AS15" s="27"/>
      <c r="AT15" s="27"/>
      <c r="AU15" s="27"/>
      <c r="AV15" s="27"/>
      <c r="AW15" s="27"/>
    </row>
    <row r="16" spans="1:49" ht="15" customHeight="1">
      <c r="A16" s="150"/>
      <c r="B16" s="150"/>
      <c r="C16" s="162"/>
      <c r="D16" s="163"/>
      <c r="E16" s="162"/>
      <c r="F16" s="166"/>
      <c r="G16" s="132"/>
      <c r="H16" s="133"/>
      <c r="I16" s="133"/>
      <c r="J16" s="133"/>
      <c r="K16" s="134"/>
      <c r="L16" s="81"/>
      <c r="M16" s="82"/>
      <c r="N16" s="83"/>
      <c r="O16" s="132"/>
      <c r="P16" s="133"/>
      <c r="Q16" s="133"/>
      <c r="R16" s="133"/>
      <c r="S16" s="134"/>
      <c r="T16" s="81"/>
      <c r="U16" s="82"/>
      <c r="V16" s="83"/>
      <c r="W16" s="132"/>
      <c r="X16" s="133"/>
      <c r="Y16" s="133"/>
      <c r="Z16" s="133"/>
      <c r="AA16" s="134"/>
      <c r="AB16" s="81"/>
      <c r="AC16" s="82"/>
      <c r="AD16" s="83"/>
      <c r="AE16" s="132"/>
      <c r="AF16" s="133"/>
      <c r="AG16" s="133"/>
      <c r="AH16" s="133"/>
      <c r="AI16" s="134"/>
      <c r="AJ16" s="81"/>
      <c r="AK16" s="82"/>
      <c r="AL16" s="82"/>
      <c r="AM16" s="111">
        <f>L16+T16+AB16</f>
        <v>0</v>
      </c>
      <c r="AN16" s="112"/>
      <c r="AO16" s="113"/>
      <c r="AP16" s="27"/>
      <c r="AQ16" s="27"/>
      <c r="AR16" s="27"/>
      <c r="AS16" s="27"/>
      <c r="AT16" s="27"/>
      <c r="AU16" s="27"/>
      <c r="AV16" s="27"/>
      <c r="AW16" s="27"/>
    </row>
    <row r="17" spans="1:49" ht="15" customHeight="1">
      <c r="A17" s="150"/>
      <c r="B17" s="150"/>
      <c r="C17" s="164"/>
      <c r="D17" s="165"/>
      <c r="E17" s="164"/>
      <c r="F17" s="167"/>
      <c r="G17" s="135"/>
      <c r="H17" s="136"/>
      <c r="I17" s="136"/>
      <c r="J17" s="136"/>
      <c r="K17" s="137"/>
      <c r="L17" s="84"/>
      <c r="M17" s="85"/>
      <c r="N17" s="86"/>
      <c r="O17" s="135"/>
      <c r="P17" s="136"/>
      <c r="Q17" s="136"/>
      <c r="R17" s="136"/>
      <c r="S17" s="137"/>
      <c r="T17" s="84"/>
      <c r="U17" s="85"/>
      <c r="V17" s="86"/>
      <c r="W17" s="135"/>
      <c r="X17" s="136"/>
      <c r="Y17" s="136"/>
      <c r="Z17" s="136"/>
      <c r="AA17" s="137"/>
      <c r="AB17" s="84"/>
      <c r="AC17" s="85"/>
      <c r="AD17" s="86"/>
      <c r="AE17" s="135"/>
      <c r="AF17" s="136"/>
      <c r="AG17" s="136"/>
      <c r="AH17" s="136"/>
      <c r="AI17" s="137"/>
      <c r="AJ17" s="142"/>
      <c r="AK17" s="143"/>
      <c r="AL17" s="143"/>
      <c r="AM17" s="190"/>
      <c r="AN17" s="191"/>
      <c r="AO17" s="192"/>
      <c r="AP17" s="27"/>
      <c r="AQ17" s="27"/>
      <c r="AR17" s="27"/>
      <c r="AS17" s="27"/>
      <c r="AT17" s="27"/>
      <c r="AU17" s="27"/>
      <c r="AV17" s="27"/>
      <c r="AW17" s="27"/>
    </row>
    <row r="18" spans="1:49" ht="15" customHeight="1">
      <c r="A18" s="150"/>
      <c r="B18" s="150"/>
      <c r="C18" s="162"/>
      <c r="D18" s="163"/>
      <c r="E18" s="162"/>
      <c r="F18" s="166"/>
      <c r="G18" s="132"/>
      <c r="H18" s="133"/>
      <c r="I18" s="133"/>
      <c r="J18" s="133"/>
      <c r="K18" s="134"/>
      <c r="L18" s="81"/>
      <c r="M18" s="82"/>
      <c r="N18" s="83"/>
      <c r="O18" s="132"/>
      <c r="P18" s="133"/>
      <c r="Q18" s="133"/>
      <c r="R18" s="133"/>
      <c r="S18" s="134"/>
      <c r="T18" s="81"/>
      <c r="U18" s="82"/>
      <c r="V18" s="83"/>
      <c r="W18" s="132"/>
      <c r="X18" s="133"/>
      <c r="Y18" s="133"/>
      <c r="Z18" s="133"/>
      <c r="AA18" s="134"/>
      <c r="AB18" s="81"/>
      <c r="AC18" s="82"/>
      <c r="AD18" s="83"/>
      <c r="AE18" s="132"/>
      <c r="AF18" s="133"/>
      <c r="AG18" s="133"/>
      <c r="AH18" s="133"/>
      <c r="AI18" s="134"/>
      <c r="AJ18" s="81"/>
      <c r="AK18" s="82"/>
      <c r="AL18" s="82"/>
      <c r="AM18" s="111">
        <f>L18+T18+AB18</f>
        <v>0</v>
      </c>
      <c r="AN18" s="112"/>
      <c r="AO18" s="113"/>
      <c r="AP18" s="27"/>
      <c r="AQ18" s="27"/>
      <c r="AR18" s="27"/>
      <c r="AS18" s="27"/>
      <c r="AT18" s="27"/>
      <c r="AU18" s="27"/>
      <c r="AV18" s="27"/>
      <c r="AW18" s="27"/>
    </row>
    <row r="19" spans="1:49" ht="15" customHeight="1">
      <c r="A19" s="150"/>
      <c r="B19" s="150"/>
      <c r="C19" s="164"/>
      <c r="D19" s="165"/>
      <c r="E19" s="164"/>
      <c r="F19" s="167"/>
      <c r="G19" s="135"/>
      <c r="H19" s="136"/>
      <c r="I19" s="136"/>
      <c r="J19" s="136"/>
      <c r="K19" s="137"/>
      <c r="L19" s="84"/>
      <c r="M19" s="85"/>
      <c r="N19" s="86"/>
      <c r="O19" s="135"/>
      <c r="P19" s="136"/>
      <c r="Q19" s="136"/>
      <c r="R19" s="136"/>
      <c r="S19" s="137"/>
      <c r="T19" s="84"/>
      <c r="U19" s="85"/>
      <c r="V19" s="86"/>
      <c r="W19" s="135"/>
      <c r="X19" s="136"/>
      <c r="Y19" s="136"/>
      <c r="Z19" s="136"/>
      <c r="AA19" s="137"/>
      <c r="AB19" s="84"/>
      <c r="AC19" s="85"/>
      <c r="AD19" s="86"/>
      <c r="AE19" s="135"/>
      <c r="AF19" s="136"/>
      <c r="AG19" s="136"/>
      <c r="AH19" s="136"/>
      <c r="AI19" s="137"/>
      <c r="AJ19" s="142"/>
      <c r="AK19" s="143"/>
      <c r="AL19" s="143"/>
      <c r="AM19" s="190"/>
      <c r="AN19" s="191"/>
      <c r="AO19" s="192"/>
      <c r="AP19" s="27"/>
      <c r="AQ19" s="27"/>
      <c r="AR19" s="27"/>
      <c r="AS19" s="27"/>
      <c r="AT19" s="27"/>
      <c r="AU19" s="27"/>
      <c r="AV19" s="27"/>
      <c r="AW19" s="27"/>
    </row>
    <row r="20" spans="1:49" ht="15" customHeight="1">
      <c r="A20" s="150"/>
      <c r="B20" s="150"/>
      <c r="C20" s="162"/>
      <c r="D20" s="163"/>
      <c r="E20" s="162"/>
      <c r="F20" s="166"/>
      <c r="G20" s="132"/>
      <c r="H20" s="133"/>
      <c r="I20" s="133"/>
      <c r="J20" s="133"/>
      <c r="K20" s="134"/>
      <c r="L20" s="81"/>
      <c r="M20" s="82"/>
      <c r="N20" s="83"/>
      <c r="O20" s="132"/>
      <c r="P20" s="133"/>
      <c r="Q20" s="133"/>
      <c r="R20" s="133"/>
      <c r="S20" s="134"/>
      <c r="T20" s="81"/>
      <c r="U20" s="82"/>
      <c r="V20" s="83"/>
      <c r="W20" s="132"/>
      <c r="X20" s="133"/>
      <c r="Y20" s="133"/>
      <c r="Z20" s="133"/>
      <c r="AA20" s="134"/>
      <c r="AB20" s="81"/>
      <c r="AC20" s="82"/>
      <c r="AD20" s="83"/>
      <c r="AE20" s="132"/>
      <c r="AF20" s="133"/>
      <c r="AG20" s="133"/>
      <c r="AH20" s="133"/>
      <c r="AI20" s="134"/>
      <c r="AJ20" s="81"/>
      <c r="AK20" s="82"/>
      <c r="AL20" s="82"/>
      <c r="AM20" s="111">
        <f>L20+T20+AB20</f>
        <v>0</v>
      </c>
      <c r="AN20" s="112"/>
      <c r="AO20" s="113"/>
      <c r="AP20" s="27"/>
      <c r="AQ20" s="27"/>
      <c r="AR20" s="27"/>
      <c r="AS20" s="27"/>
      <c r="AT20" s="27"/>
      <c r="AU20" s="27"/>
      <c r="AV20" s="27"/>
      <c r="AW20" s="27"/>
    </row>
    <row r="21" spans="1:49" ht="15" customHeight="1">
      <c r="A21" s="150"/>
      <c r="B21" s="150"/>
      <c r="C21" s="164"/>
      <c r="D21" s="165"/>
      <c r="E21" s="164"/>
      <c r="F21" s="167"/>
      <c r="G21" s="135"/>
      <c r="H21" s="136"/>
      <c r="I21" s="136"/>
      <c r="J21" s="136"/>
      <c r="K21" s="137"/>
      <c r="L21" s="84"/>
      <c r="M21" s="85"/>
      <c r="N21" s="86"/>
      <c r="O21" s="135"/>
      <c r="P21" s="136"/>
      <c r="Q21" s="136"/>
      <c r="R21" s="136"/>
      <c r="S21" s="137"/>
      <c r="T21" s="84"/>
      <c r="U21" s="85"/>
      <c r="V21" s="86"/>
      <c r="W21" s="135"/>
      <c r="X21" s="136"/>
      <c r="Y21" s="136"/>
      <c r="Z21" s="136"/>
      <c r="AA21" s="137"/>
      <c r="AB21" s="84"/>
      <c r="AC21" s="85"/>
      <c r="AD21" s="86"/>
      <c r="AE21" s="135"/>
      <c r="AF21" s="136"/>
      <c r="AG21" s="136"/>
      <c r="AH21" s="136"/>
      <c r="AI21" s="137"/>
      <c r="AJ21" s="142"/>
      <c r="AK21" s="143"/>
      <c r="AL21" s="143"/>
      <c r="AM21" s="190"/>
      <c r="AN21" s="191"/>
      <c r="AO21" s="192"/>
      <c r="AP21" s="27"/>
      <c r="AQ21" s="27"/>
      <c r="AR21" s="27"/>
      <c r="AS21" s="27"/>
      <c r="AT21" s="27"/>
      <c r="AU21" s="27"/>
      <c r="AV21" s="27"/>
      <c r="AW21" s="27"/>
    </row>
    <row r="22" spans="1:49" ht="18" customHeight="1">
      <c r="A22" s="101" t="s">
        <v>86</v>
      </c>
      <c r="B22" s="101"/>
      <c r="C22" s="101"/>
      <c r="D22" s="101"/>
      <c r="E22" s="101"/>
      <c r="F22" s="101"/>
      <c r="G22" s="101"/>
      <c r="H22" s="101"/>
      <c r="I22" s="101"/>
      <c r="J22" s="101"/>
      <c r="K22" s="101"/>
      <c r="L22" s="101"/>
      <c r="M22" s="101"/>
      <c r="N22" s="101"/>
      <c r="O22" s="101"/>
      <c r="P22" s="101"/>
      <c r="Q22" s="101"/>
      <c r="R22" s="101"/>
      <c r="S22" s="101"/>
      <c r="T22" s="101"/>
      <c r="U22" s="101"/>
      <c r="V22" s="29"/>
      <c r="W22" s="185" t="s">
        <v>71</v>
      </c>
      <c r="X22" s="186"/>
      <c r="Y22" s="186"/>
      <c r="Z22" s="186"/>
      <c r="AA22" s="186"/>
      <c r="AB22" s="186"/>
      <c r="AC22" s="186"/>
      <c r="AD22" s="186"/>
      <c r="AE22" s="186"/>
      <c r="AF22" s="186"/>
      <c r="AG22" s="186"/>
      <c r="AH22" s="186"/>
      <c r="AI22" s="187"/>
      <c r="AJ22" s="111">
        <f>SUM(AJ12:AL21)+SUM('TEF - Front (Con''t)'!AJ10:AL29)</f>
        <v>0</v>
      </c>
      <c r="AK22" s="112"/>
      <c r="AL22" s="113"/>
      <c r="AM22" s="111">
        <f>SUM(AM12:AO21)+SUM('TEF - Front (Con''t)'!AM10:AO29)</f>
        <v>0</v>
      </c>
      <c r="AN22" s="112"/>
      <c r="AO22" s="113"/>
      <c r="AP22" s="27"/>
      <c r="AQ22" s="27"/>
      <c r="AR22" s="27"/>
      <c r="AS22" s="27"/>
      <c r="AT22" s="27"/>
      <c r="AU22" s="27"/>
      <c r="AV22" s="27"/>
      <c r="AW22" s="27"/>
    </row>
    <row r="23" spans="1:49" ht="18" customHeight="1">
      <c r="A23" s="102"/>
      <c r="B23" s="102"/>
      <c r="C23" s="102"/>
      <c r="D23" s="102"/>
      <c r="E23" s="102"/>
      <c r="F23" s="102"/>
      <c r="G23" s="102"/>
      <c r="H23" s="102"/>
      <c r="I23" s="102"/>
      <c r="J23" s="102"/>
      <c r="K23" s="102"/>
      <c r="L23" s="102"/>
      <c r="M23" s="102"/>
      <c r="N23" s="102"/>
      <c r="O23" s="102"/>
      <c r="P23" s="102"/>
      <c r="Q23" s="102"/>
      <c r="R23" s="102"/>
      <c r="S23" s="102"/>
      <c r="T23" s="102"/>
      <c r="U23" s="102"/>
      <c r="V23" s="29"/>
      <c r="W23" s="182" t="s">
        <v>78</v>
      </c>
      <c r="X23" s="183"/>
      <c r="Y23" s="183"/>
      <c r="Z23" s="183"/>
      <c r="AA23" s="183"/>
      <c r="AB23" s="183"/>
      <c r="AC23" s="183"/>
      <c r="AD23" s="183"/>
      <c r="AE23" s="183"/>
      <c r="AF23" s="183"/>
      <c r="AG23" s="183"/>
      <c r="AH23" s="183"/>
      <c r="AI23" s="184"/>
      <c r="AJ23" s="111">
        <f>'TEF - Back'!D45</f>
        <v>0</v>
      </c>
      <c r="AK23" s="112"/>
      <c r="AL23" s="113"/>
      <c r="AM23" s="111"/>
      <c r="AN23" s="112"/>
      <c r="AO23" s="113"/>
      <c r="AP23" s="27"/>
      <c r="AQ23" s="27"/>
      <c r="AR23" s="27"/>
      <c r="AS23" s="27"/>
      <c r="AT23" s="27"/>
      <c r="AU23" s="27"/>
      <c r="AV23" s="27"/>
      <c r="AW23" s="27"/>
    </row>
    <row r="24" spans="1:49" ht="18" customHeight="1">
      <c r="A24" s="102"/>
      <c r="B24" s="102"/>
      <c r="C24" s="102"/>
      <c r="D24" s="102"/>
      <c r="E24" s="102"/>
      <c r="F24" s="102"/>
      <c r="G24" s="102"/>
      <c r="H24" s="102"/>
      <c r="I24" s="102"/>
      <c r="J24" s="102"/>
      <c r="K24" s="102"/>
      <c r="L24" s="102"/>
      <c r="M24" s="102"/>
      <c r="N24" s="102"/>
      <c r="O24" s="102"/>
      <c r="P24" s="102"/>
      <c r="Q24" s="102"/>
      <c r="R24" s="102"/>
      <c r="S24" s="102"/>
      <c r="T24" s="102"/>
      <c r="U24" s="102"/>
      <c r="V24" s="30"/>
      <c r="W24" s="182" t="s">
        <v>79</v>
      </c>
      <c r="X24" s="183"/>
      <c r="Y24" s="183"/>
      <c r="Z24" s="183"/>
      <c r="AA24" s="183"/>
      <c r="AB24" s="183"/>
      <c r="AC24" s="183"/>
      <c r="AD24" s="183"/>
      <c r="AE24" s="183"/>
      <c r="AF24" s="183"/>
      <c r="AG24" s="183"/>
      <c r="AH24" s="183"/>
      <c r="AI24" s="184"/>
      <c r="AJ24" s="111">
        <f>'TEF - Back'!D51+'TEF - Back'!I45+'TEF - Back'!I51+'TEF - Back'!I53</f>
        <v>0</v>
      </c>
      <c r="AK24" s="112"/>
      <c r="AL24" s="113"/>
      <c r="AM24" s="111"/>
      <c r="AN24" s="112"/>
      <c r="AO24" s="113"/>
      <c r="AP24" s="27"/>
      <c r="AQ24" s="27"/>
      <c r="AR24" s="27"/>
      <c r="AS24" s="27"/>
      <c r="AT24" s="27"/>
      <c r="AU24" s="27"/>
      <c r="AV24" s="27"/>
      <c r="AW24" s="27"/>
    </row>
    <row r="25" spans="1:49" ht="18" customHeight="1">
      <c r="A25" s="102"/>
      <c r="B25" s="102"/>
      <c r="C25" s="102"/>
      <c r="D25" s="102"/>
      <c r="E25" s="102"/>
      <c r="F25" s="102"/>
      <c r="G25" s="102"/>
      <c r="H25" s="102"/>
      <c r="I25" s="102"/>
      <c r="J25" s="102"/>
      <c r="K25" s="102"/>
      <c r="L25" s="102"/>
      <c r="M25" s="102"/>
      <c r="N25" s="102"/>
      <c r="O25" s="102"/>
      <c r="P25" s="102"/>
      <c r="Q25" s="102"/>
      <c r="R25" s="102"/>
      <c r="S25" s="102"/>
      <c r="T25" s="102"/>
      <c r="U25" s="102"/>
      <c r="V25" s="27"/>
      <c r="W25" s="182" t="s">
        <v>80</v>
      </c>
      <c r="X25" s="183"/>
      <c r="Y25" s="183"/>
      <c r="Z25" s="183"/>
      <c r="AA25" s="183"/>
      <c r="AB25" s="212">
        <f>'TEF - Back'!I22+'TEF - Back (Con''t)'!I45</f>
        <v>0</v>
      </c>
      <c r="AC25" s="212"/>
      <c r="AD25" s="212"/>
      <c r="AE25" s="68" t="s">
        <v>108</v>
      </c>
      <c r="AF25" s="216">
        <f>IF(V4="P-Using personal car and most economical",0.445,IF(V4="D-Using personal car but DOAS car most economical",0.285,IF(V4="R-Using personal car but rental car most economical",0.285,IF(V4="M-Using personal motorcycle $S$4",0.305,IF(V4="A-Using personal car but DHR car is most economical",0.285,0)))))</f>
        <v>0</v>
      </c>
      <c r="AG25" s="217"/>
      <c r="AH25" s="67" t="s">
        <v>109</v>
      </c>
      <c r="AI25" s="65"/>
      <c r="AJ25" s="111">
        <f>IF(AB25=" ",0,AB25*AF25)</f>
        <v>0</v>
      </c>
      <c r="AK25" s="112"/>
      <c r="AL25" s="113"/>
      <c r="AM25" s="111"/>
      <c r="AN25" s="112"/>
      <c r="AO25" s="113"/>
      <c r="AP25" s="27"/>
      <c r="AQ25" s="27"/>
      <c r="AR25" s="27"/>
      <c r="AS25" s="27"/>
      <c r="AT25" s="27"/>
      <c r="AU25" s="27"/>
      <c r="AV25" s="27"/>
      <c r="AW25" s="27"/>
    </row>
    <row r="26" spans="1:49" ht="21.75" customHeight="1" thickBot="1">
      <c r="A26" s="103" t="s">
        <v>81</v>
      </c>
      <c r="B26" s="103"/>
      <c r="C26" s="103"/>
      <c r="D26" s="103"/>
      <c r="E26" s="105"/>
      <c r="F26" s="105"/>
      <c r="G26" s="105"/>
      <c r="H26" s="105"/>
      <c r="I26" s="105"/>
      <c r="J26" s="105"/>
      <c r="K26" s="105"/>
      <c r="L26" s="105"/>
      <c r="M26" s="105"/>
      <c r="N26" s="107" t="s">
        <v>13</v>
      </c>
      <c r="O26" s="107"/>
      <c r="P26" s="104"/>
      <c r="Q26" s="104"/>
      <c r="R26" s="104"/>
      <c r="S26" s="104"/>
      <c r="T26" s="104"/>
      <c r="U26" s="27"/>
      <c r="V26" s="27"/>
      <c r="W26" s="213" t="s">
        <v>110</v>
      </c>
      <c r="X26" s="214"/>
      <c r="Y26" s="214"/>
      <c r="Z26" s="214"/>
      <c r="AA26" s="214"/>
      <c r="AB26" s="214"/>
      <c r="AC26" s="214"/>
      <c r="AD26" s="214"/>
      <c r="AE26" s="214"/>
      <c r="AF26" s="214"/>
      <c r="AG26" s="214"/>
      <c r="AH26" s="214"/>
      <c r="AI26" s="215"/>
      <c r="AJ26" s="225" t="s">
        <v>84</v>
      </c>
      <c r="AK26" s="226"/>
      <c r="AL26" s="227"/>
      <c r="AM26" s="228">
        <f>AJ22+AM22+AJ23+AJ24+AJ25</f>
        <v>0</v>
      </c>
      <c r="AN26" s="229"/>
      <c r="AO26" s="230"/>
      <c r="AP26" s="27"/>
      <c r="AQ26" s="27"/>
      <c r="AR26" s="27"/>
      <c r="AS26" s="27"/>
      <c r="AT26" s="27"/>
      <c r="AU26" s="27"/>
      <c r="AV26" s="27"/>
      <c r="AW26" s="27"/>
    </row>
    <row r="27" spans="1:49" ht="15" customHeight="1">
      <c r="A27" s="72"/>
      <c r="B27" s="349" t="s">
        <v>122</v>
      </c>
      <c r="C27" s="72"/>
      <c r="D27" s="72"/>
      <c r="E27" s="72"/>
      <c r="F27" s="29"/>
      <c r="G27" s="29"/>
      <c r="H27" s="29"/>
      <c r="I27" s="29"/>
      <c r="J27" s="29"/>
      <c r="K27" s="29"/>
      <c r="L27" s="29"/>
      <c r="M27" s="29"/>
      <c r="N27" s="69"/>
      <c r="O27" s="69"/>
      <c r="P27" s="344"/>
      <c r="Q27" s="344"/>
      <c r="R27" s="344"/>
      <c r="S27" s="344"/>
      <c r="T27" s="344"/>
      <c r="U27" s="27"/>
      <c r="V27" s="27"/>
      <c r="W27" s="345"/>
      <c r="X27" s="345"/>
      <c r="Y27" s="345"/>
      <c r="Z27" s="345"/>
      <c r="AA27" s="345"/>
      <c r="AB27" s="345"/>
      <c r="AC27" s="345"/>
      <c r="AD27" s="345"/>
      <c r="AE27" s="345"/>
      <c r="AF27" s="345"/>
      <c r="AG27" s="345"/>
      <c r="AH27" s="345"/>
      <c r="AI27" s="345"/>
      <c r="AJ27" s="346"/>
      <c r="AK27" s="346"/>
      <c r="AL27" s="346"/>
      <c r="AM27" s="347"/>
      <c r="AN27" s="347"/>
      <c r="AO27" s="347"/>
      <c r="AP27" s="27"/>
      <c r="AQ27" s="27"/>
      <c r="AR27" s="27"/>
      <c r="AS27" s="27"/>
      <c r="AT27" s="27"/>
      <c r="AU27" s="27"/>
      <c r="AV27" s="27"/>
      <c r="AW27" s="27"/>
    </row>
    <row r="28" spans="1:49" ht="12" customHeight="1" thickBot="1">
      <c r="A28" s="103" t="s">
        <v>123</v>
      </c>
      <c r="B28" s="103"/>
      <c r="C28" s="103"/>
      <c r="D28" s="103"/>
      <c r="E28" s="348"/>
      <c r="F28" s="348"/>
      <c r="G28" s="348"/>
      <c r="H28" s="348"/>
      <c r="I28" s="348"/>
      <c r="J28" s="348"/>
      <c r="K28" s="348"/>
      <c r="L28" s="73"/>
      <c r="M28" s="348"/>
      <c r="N28" s="27" t="s">
        <v>124</v>
      </c>
      <c r="O28" s="27"/>
      <c r="P28" s="348"/>
      <c r="Q28" s="348"/>
      <c r="R28" s="348"/>
      <c r="S28" s="348"/>
      <c r="T28" s="348"/>
      <c r="U28" s="348"/>
      <c r="V28" s="27"/>
      <c r="W28" s="31"/>
      <c r="X28" s="31"/>
      <c r="Y28" s="31"/>
      <c r="Z28" s="31"/>
      <c r="AA28" s="31"/>
      <c r="AB28" s="31"/>
      <c r="AC28" s="31"/>
      <c r="AD28" s="31"/>
      <c r="AE28" s="31"/>
      <c r="AF28" s="31"/>
      <c r="AG28" s="31"/>
      <c r="AH28" s="31"/>
      <c r="AI28" s="31"/>
      <c r="AJ28" s="27"/>
      <c r="AK28" s="27"/>
      <c r="AL28" s="27"/>
      <c r="AM28" s="27"/>
      <c r="AN28" s="27"/>
      <c r="AO28" s="27"/>
      <c r="AP28" s="27"/>
      <c r="AQ28" s="27"/>
      <c r="AR28" s="27"/>
      <c r="AS28" s="27"/>
      <c r="AT28" s="27"/>
      <c r="AU28" s="27"/>
      <c r="AV28" s="27"/>
      <c r="AW28" s="27"/>
    </row>
    <row r="29" spans="1:250" ht="21.75" customHeight="1" thickBot="1">
      <c r="A29" s="103" t="s">
        <v>82</v>
      </c>
      <c r="B29" s="103"/>
      <c r="C29" s="103"/>
      <c r="D29" s="103"/>
      <c r="E29" s="106"/>
      <c r="F29" s="106"/>
      <c r="G29" s="106"/>
      <c r="H29" s="106"/>
      <c r="I29" s="106"/>
      <c r="J29" s="106"/>
      <c r="K29" s="106"/>
      <c r="L29" s="106"/>
      <c r="M29" s="106"/>
      <c r="N29" s="108" t="s">
        <v>118</v>
      </c>
      <c r="O29" s="108"/>
      <c r="P29" s="108"/>
      <c r="Q29" s="108"/>
      <c r="R29" s="109"/>
      <c r="S29" s="109"/>
      <c r="T29" s="110" t="s">
        <v>125</v>
      </c>
      <c r="U29" s="110"/>
      <c r="V29" s="110"/>
      <c r="W29" s="110"/>
      <c r="X29" s="110"/>
      <c r="Y29" s="110"/>
      <c r="Z29" s="110"/>
      <c r="AA29" s="218" t="s">
        <v>119</v>
      </c>
      <c r="AB29" s="218"/>
      <c r="AC29" s="104"/>
      <c r="AD29" s="104"/>
      <c r="AE29" s="104"/>
      <c r="AF29" s="104"/>
      <c r="AG29" s="104"/>
      <c r="AI29" s="107" t="s">
        <v>14</v>
      </c>
      <c r="AJ29" s="107"/>
      <c r="AK29" s="231"/>
      <c r="AL29" s="231"/>
      <c r="AM29" s="231"/>
      <c r="AN29" s="231"/>
      <c r="AO29" s="231"/>
      <c r="AP29" s="27"/>
      <c r="AQ29" s="27"/>
      <c r="AR29" s="27"/>
      <c r="AS29" s="27"/>
      <c r="AT29" s="27"/>
      <c r="AU29" s="27"/>
      <c r="AV29" s="27"/>
      <c r="AW29" s="27"/>
      <c r="IN29" s="219" t="s">
        <v>83</v>
      </c>
      <c r="IO29" s="219"/>
      <c r="IP29" s="219"/>
    </row>
    <row r="30" spans="1:49" ht="15.75" customHeight="1">
      <c r="A30" s="27"/>
      <c r="B30" s="27"/>
      <c r="C30" s="27"/>
      <c r="D30" s="27"/>
      <c r="E30" s="27"/>
      <c r="F30" s="27"/>
      <c r="G30" s="27"/>
      <c r="H30" s="27"/>
      <c r="I30" s="27"/>
      <c r="J30" s="27"/>
      <c r="K30" s="27"/>
      <c r="L30" s="29"/>
      <c r="M30" s="27"/>
      <c r="N30" s="27"/>
      <c r="O30" s="27"/>
      <c r="P30" s="27"/>
      <c r="Q30" s="27"/>
      <c r="R30" s="27"/>
      <c r="S30" s="27"/>
      <c r="T30" s="27"/>
      <c r="U30" s="27"/>
      <c r="V30" s="27"/>
      <c r="W30" s="31"/>
      <c r="X30" s="27"/>
      <c r="Y30" s="27"/>
      <c r="Z30" s="27"/>
      <c r="AA30" s="27"/>
      <c r="AB30" s="27"/>
      <c r="AC30" s="31"/>
      <c r="AD30" s="31"/>
      <c r="AE30" s="31"/>
      <c r="AF30" s="31"/>
      <c r="AG30" s="27"/>
      <c r="AH30" s="27"/>
      <c r="AI30" s="27"/>
      <c r="AJ30" s="27"/>
      <c r="AK30" s="27"/>
      <c r="AL30" s="27"/>
      <c r="AM30" s="27"/>
      <c r="AN30" s="27"/>
      <c r="AO30" s="27"/>
      <c r="AP30" s="27"/>
      <c r="AQ30" s="27"/>
      <c r="AR30" s="27"/>
      <c r="AS30" s="27"/>
      <c r="AT30" s="27"/>
      <c r="AU30" s="27"/>
      <c r="AV30" s="27"/>
      <c r="AW30" s="27"/>
    </row>
    <row r="31" spans="1:49" ht="15.75" customHeight="1" thickBot="1">
      <c r="A31" s="179" t="s">
        <v>92</v>
      </c>
      <c r="B31" s="179"/>
      <c r="C31" s="179"/>
      <c r="D31" s="179"/>
      <c r="E31" s="179"/>
      <c r="F31" s="179"/>
      <c r="G31" s="179"/>
      <c r="H31" s="179"/>
      <c r="I31" s="179"/>
      <c r="J31" s="179"/>
      <c r="K31" s="179"/>
      <c r="L31" s="179"/>
      <c r="M31" s="180"/>
      <c r="N31" s="168" t="s">
        <v>50</v>
      </c>
      <c r="O31" s="168"/>
      <c r="P31" s="168"/>
      <c r="Q31" s="168"/>
      <c r="R31" s="168" t="s">
        <v>51</v>
      </c>
      <c r="S31" s="168"/>
      <c r="T31" s="168"/>
      <c r="U31" s="168"/>
      <c r="V31" s="211" t="s">
        <v>59</v>
      </c>
      <c r="W31" s="220"/>
      <c r="X31" s="220"/>
      <c r="Y31" s="220"/>
      <c r="Z31" s="220"/>
      <c r="AA31" s="220"/>
      <c r="AB31" s="201"/>
      <c r="AC31" s="168" t="s">
        <v>115</v>
      </c>
      <c r="AD31" s="168"/>
      <c r="AE31" s="168"/>
      <c r="AF31" s="168"/>
      <c r="AG31" s="211" t="s">
        <v>60</v>
      </c>
      <c r="AH31" s="220"/>
      <c r="AI31" s="220"/>
      <c r="AJ31" s="220"/>
      <c r="AK31" s="220"/>
      <c r="AL31" s="220"/>
      <c r="AM31" s="220"/>
      <c r="AN31" s="220"/>
      <c r="AO31" s="201"/>
      <c r="AP31" s="38"/>
      <c r="AQ31" s="27"/>
      <c r="AR31" s="27"/>
      <c r="AS31" s="27"/>
      <c r="AT31" s="27"/>
      <c r="AU31" s="27"/>
      <c r="AV31" s="27"/>
      <c r="AW31" s="27"/>
    </row>
    <row r="32" spans="1:251" ht="21.75" customHeight="1" thickBot="1">
      <c r="A32" s="256" t="s">
        <v>93</v>
      </c>
      <c r="B32" s="257"/>
      <c r="C32" s="257"/>
      <c r="D32" s="258" t="s">
        <v>94</v>
      </c>
      <c r="E32" s="258"/>
      <c r="F32" s="63"/>
      <c r="G32" s="259" t="s">
        <v>95</v>
      </c>
      <c r="H32" s="260"/>
      <c r="I32" s="63"/>
      <c r="J32" s="33"/>
      <c r="K32" s="33"/>
      <c r="L32" s="34"/>
      <c r="M32" s="35"/>
      <c r="N32" s="177" t="str">
        <f>IF(L4=0," ",L4)</f>
        <v> </v>
      </c>
      <c r="O32" s="178"/>
      <c r="P32" s="178"/>
      <c r="Q32" s="178"/>
      <c r="R32" s="176">
        <f ca="1">NOW()</f>
        <v>39534.35517106482</v>
      </c>
      <c r="S32" s="176"/>
      <c r="T32" s="176"/>
      <c r="U32" s="176"/>
      <c r="V32" s="221"/>
      <c r="W32" s="222"/>
      <c r="X32" s="222"/>
      <c r="Y32" s="222"/>
      <c r="Z32" s="222"/>
      <c r="AA32" s="222"/>
      <c r="AB32" s="223"/>
      <c r="AC32" s="178" t="str">
        <f>IF(AM26=0," ",AM26)</f>
        <v> </v>
      </c>
      <c r="AD32" s="178"/>
      <c r="AE32" s="178"/>
      <c r="AF32" s="178"/>
      <c r="AG32" s="195"/>
      <c r="AH32" s="196"/>
      <c r="AI32" s="196"/>
      <c r="AJ32" s="196"/>
      <c r="AK32" s="196"/>
      <c r="AL32" s="196"/>
      <c r="AM32" s="196"/>
      <c r="AN32" s="196"/>
      <c r="AO32" s="224"/>
      <c r="AP32" s="62"/>
      <c r="AQ32" s="27"/>
      <c r="AR32" s="27"/>
      <c r="AS32" s="27"/>
      <c r="AT32" s="27"/>
      <c r="AU32" s="27"/>
      <c r="AV32" s="27"/>
      <c r="AW32" s="27"/>
      <c r="IP32" s="107" t="s">
        <v>13</v>
      </c>
      <c r="IQ32" s="107"/>
    </row>
    <row r="33" spans="1:49" ht="15.75" customHeight="1">
      <c r="A33" s="171" t="s">
        <v>120</v>
      </c>
      <c r="B33" s="172"/>
      <c r="C33" s="172"/>
      <c r="D33" s="172"/>
      <c r="E33" s="172"/>
      <c r="F33" s="172"/>
      <c r="G33" s="172"/>
      <c r="H33" s="172"/>
      <c r="I33" s="172"/>
      <c r="J33" s="172"/>
      <c r="K33" s="172"/>
      <c r="L33" s="172"/>
      <c r="M33" s="173"/>
      <c r="N33" s="125" t="s">
        <v>112</v>
      </c>
      <c r="O33" s="71"/>
      <c r="P33" s="71"/>
      <c r="Q33" s="71"/>
      <c r="R33" s="71"/>
      <c r="S33" s="71"/>
      <c r="T33" s="125" t="s">
        <v>116</v>
      </c>
      <c r="U33" s="126"/>
      <c r="V33" s="126"/>
      <c r="W33" s="126"/>
      <c r="X33" s="126"/>
      <c r="Y33" s="126"/>
      <c r="Z33" s="127"/>
      <c r="AA33" s="127"/>
      <c r="AB33" s="119" t="s">
        <v>113</v>
      </c>
      <c r="AC33" s="120"/>
      <c r="AD33" s="120"/>
      <c r="AE33" s="120"/>
      <c r="AF33" s="121"/>
      <c r="AG33" s="114" t="s">
        <v>68</v>
      </c>
      <c r="AH33" s="114"/>
      <c r="AI33" s="114"/>
      <c r="AJ33" s="114"/>
      <c r="AK33" s="114" t="s">
        <v>87</v>
      </c>
      <c r="AL33" s="114"/>
      <c r="AM33" s="114"/>
      <c r="AN33" s="114"/>
      <c r="AO33" s="114"/>
      <c r="AP33" s="27"/>
      <c r="AQ33" s="27"/>
      <c r="AR33" s="27"/>
      <c r="AS33" s="27"/>
      <c r="AT33" s="27"/>
      <c r="AU33" s="27"/>
      <c r="AV33" s="27"/>
      <c r="AW33" s="27"/>
    </row>
    <row r="34" spans="1:49" ht="21.75" customHeight="1" thickBot="1">
      <c r="A34" s="174"/>
      <c r="B34" s="74"/>
      <c r="C34" s="74"/>
      <c r="D34" s="74"/>
      <c r="E34" s="74"/>
      <c r="F34" s="74"/>
      <c r="G34" s="74"/>
      <c r="H34" s="74"/>
      <c r="I34" s="74"/>
      <c r="J34" s="74"/>
      <c r="K34" s="74"/>
      <c r="L34" s="74"/>
      <c r="M34" s="173"/>
      <c r="N34" s="116"/>
      <c r="O34" s="74"/>
      <c r="P34" s="74"/>
      <c r="Q34" s="74"/>
      <c r="R34" s="74"/>
      <c r="S34" s="74"/>
      <c r="T34" s="128"/>
      <c r="U34" s="129"/>
      <c r="V34" s="128"/>
      <c r="W34" s="128"/>
      <c r="X34" s="128"/>
      <c r="Y34" s="128"/>
      <c r="Z34" s="122"/>
      <c r="AA34" s="122"/>
      <c r="AB34" s="122"/>
      <c r="AC34" s="122"/>
      <c r="AD34" s="122"/>
      <c r="AE34" s="122"/>
      <c r="AF34" s="122"/>
      <c r="AG34" s="115" t="s">
        <v>69</v>
      </c>
      <c r="AH34" s="115"/>
      <c r="AI34" s="115"/>
      <c r="AJ34" s="115"/>
      <c r="AK34" s="115" t="s">
        <v>88</v>
      </c>
      <c r="AL34" s="115"/>
      <c r="AM34" s="115"/>
      <c r="AN34" s="115"/>
      <c r="AO34" s="115"/>
      <c r="AP34" s="27"/>
      <c r="AQ34" s="27"/>
      <c r="AR34" s="27"/>
      <c r="AS34" s="27"/>
      <c r="AT34" s="27"/>
      <c r="AU34" s="27"/>
      <c r="AV34" s="27"/>
      <c r="AW34" s="27"/>
    </row>
    <row r="35" spans="1:43" ht="15.75" customHeight="1" thickTop="1">
      <c r="A35" s="76" t="s">
        <v>58</v>
      </c>
      <c r="B35" s="77"/>
      <c r="C35" s="77"/>
      <c r="D35" s="77"/>
      <c r="E35" s="77" t="s">
        <v>62</v>
      </c>
      <c r="F35" s="77"/>
      <c r="G35" s="77"/>
      <c r="H35" s="77"/>
      <c r="I35" s="77" t="s">
        <v>65</v>
      </c>
      <c r="J35" s="77"/>
      <c r="K35" s="77"/>
      <c r="L35" s="77"/>
      <c r="M35" s="77"/>
      <c r="N35" s="77"/>
      <c r="O35" s="77"/>
      <c r="P35" s="93" t="s">
        <v>61</v>
      </c>
      <c r="Q35" s="94"/>
      <c r="R35" s="87" t="s">
        <v>114</v>
      </c>
      <c r="S35" s="123"/>
      <c r="T35" s="124"/>
      <c r="V35" s="76" t="s">
        <v>58</v>
      </c>
      <c r="W35" s="77"/>
      <c r="X35" s="77"/>
      <c r="Y35" s="77"/>
      <c r="Z35" s="77" t="s">
        <v>62</v>
      </c>
      <c r="AA35" s="77"/>
      <c r="AB35" s="77"/>
      <c r="AC35" s="77"/>
      <c r="AD35" s="77" t="s">
        <v>65</v>
      </c>
      <c r="AE35" s="77"/>
      <c r="AF35" s="77"/>
      <c r="AG35" s="77"/>
      <c r="AH35" s="77"/>
      <c r="AI35" s="77"/>
      <c r="AJ35" s="77"/>
      <c r="AK35" s="93" t="s">
        <v>61</v>
      </c>
      <c r="AL35" s="97"/>
      <c r="AM35" s="87" t="s">
        <v>114</v>
      </c>
      <c r="AN35" s="88"/>
      <c r="AO35" s="89"/>
      <c r="AP35" s="2"/>
      <c r="AQ35" s="2"/>
    </row>
    <row r="36" spans="1:43" ht="21.75" customHeight="1">
      <c r="A36" s="99" t="str">
        <f>IF(AJ25=0," ",AJ25)</f>
        <v> </v>
      </c>
      <c r="B36" s="100"/>
      <c r="C36" s="100"/>
      <c r="D36" s="100"/>
      <c r="E36" s="175">
        <v>640001</v>
      </c>
      <c r="F36" s="175"/>
      <c r="G36" s="175"/>
      <c r="H36" s="175"/>
      <c r="I36" s="175" t="s">
        <v>63</v>
      </c>
      <c r="J36" s="175"/>
      <c r="K36" s="175"/>
      <c r="L36" s="175"/>
      <c r="M36" s="175"/>
      <c r="N36" s="175"/>
      <c r="O36" s="175"/>
      <c r="P36" s="95">
        <v>10100</v>
      </c>
      <c r="Q36" s="96"/>
      <c r="R36" s="90">
        <v>301</v>
      </c>
      <c r="S36" s="71"/>
      <c r="T36" s="70"/>
      <c r="V36" s="99" t="str">
        <f>IF(AJ23=0," ",AJ23)</f>
        <v> </v>
      </c>
      <c r="W36" s="100"/>
      <c r="X36" s="100"/>
      <c r="Y36" s="100"/>
      <c r="Z36" s="175">
        <v>640005</v>
      </c>
      <c r="AA36" s="175"/>
      <c r="AB36" s="175"/>
      <c r="AC36" s="175"/>
      <c r="AD36" s="181" t="s">
        <v>67</v>
      </c>
      <c r="AE36" s="181"/>
      <c r="AF36" s="181"/>
      <c r="AG36" s="181"/>
      <c r="AH36" s="181"/>
      <c r="AI36" s="181"/>
      <c r="AJ36" s="181"/>
      <c r="AK36" s="79">
        <v>10100</v>
      </c>
      <c r="AL36" s="80"/>
      <c r="AM36" s="90">
        <v>301</v>
      </c>
      <c r="AN36" s="91"/>
      <c r="AO36" s="92"/>
      <c r="AP36" s="2"/>
      <c r="AQ36" s="2"/>
    </row>
    <row r="37" spans="1:43" ht="21.75" customHeight="1">
      <c r="A37" s="169" t="str">
        <f>IF(AM22=0," ",AM22)</f>
        <v> </v>
      </c>
      <c r="B37" s="170"/>
      <c r="C37" s="170"/>
      <c r="D37" s="170"/>
      <c r="E37" s="75">
        <v>640002</v>
      </c>
      <c r="F37" s="75"/>
      <c r="G37" s="75"/>
      <c r="H37" s="75"/>
      <c r="I37" s="75" t="s">
        <v>64</v>
      </c>
      <c r="J37" s="75"/>
      <c r="K37" s="75"/>
      <c r="L37" s="75"/>
      <c r="M37" s="75"/>
      <c r="N37" s="75"/>
      <c r="O37" s="75"/>
      <c r="P37" s="95">
        <v>10100</v>
      </c>
      <c r="Q37" s="96"/>
      <c r="R37" s="90">
        <v>301</v>
      </c>
      <c r="S37" s="71"/>
      <c r="T37" s="70"/>
      <c r="V37" s="169" t="str">
        <f>IF('TEF - Back'!I51=0," ",'TEF - Back'!I51)</f>
        <v> </v>
      </c>
      <c r="W37" s="170"/>
      <c r="X37" s="170"/>
      <c r="Y37" s="170"/>
      <c r="Z37" s="75">
        <v>627003</v>
      </c>
      <c r="AA37" s="75"/>
      <c r="AB37" s="75"/>
      <c r="AC37" s="75"/>
      <c r="AD37" s="98" t="s">
        <v>117</v>
      </c>
      <c r="AE37" s="98"/>
      <c r="AF37" s="98"/>
      <c r="AG37" s="98"/>
      <c r="AH37" s="98"/>
      <c r="AI37" s="98"/>
      <c r="AJ37" s="98"/>
      <c r="AK37" s="79">
        <v>10100</v>
      </c>
      <c r="AL37" s="80"/>
      <c r="AM37" s="90">
        <v>301</v>
      </c>
      <c r="AN37" s="91"/>
      <c r="AO37" s="92"/>
      <c r="AP37" s="2"/>
      <c r="AQ37" s="2"/>
    </row>
    <row r="38" spans="1:43" ht="21.75" customHeight="1">
      <c r="A38" s="169" t="str">
        <f>IF(AJ22=0," ",AJ22)</f>
        <v> </v>
      </c>
      <c r="B38" s="170"/>
      <c r="C38" s="170"/>
      <c r="D38" s="170"/>
      <c r="E38" s="75">
        <v>640003</v>
      </c>
      <c r="F38" s="75"/>
      <c r="G38" s="75"/>
      <c r="H38" s="75"/>
      <c r="I38" s="75" t="s">
        <v>57</v>
      </c>
      <c r="J38" s="75"/>
      <c r="K38" s="75"/>
      <c r="L38" s="75"/>
      <c r="M38" s="75"/>
      <c r="N38" s="75"/>
      <c r="O38" s="75"/>
      <c r="P38" s="95">
        <v>10100</v>
      </c>
      <c r="Q38" s="96"/>
      <c r="R38" s="90">
        <v>301</v>
      </c>
      <c r="S38" s="71"/>
      <c r="T38" s="70"/>
      <c r="V38" s="169" t="str">
        <f>IF('TEF - Back'!D51=0," ",'TEF - Back'!D51)</f>
        <v> </v>
      </c>
      <c r="W38" s="170"/>
      <c r="X38" s="170"/>
      <c r="Y38" s="170"/>
      <c r="Z38" s="75">
        <v>872011</v>
      </c>
      <c r="AA38" s="75"/>
      <c r="AB38" s="75"/>
      <c r="AC38" s="75"/>
      <c r="AD38" s="98" t="s">
        <v>89</v>
      </c>
      <c r="AE38" s="98"/>
      <c r="AF38" s="98"/>
      <c r="AG38" s="98"/>
      <c r="AH38" s="98"/>
      <c r="AI38" s="98"/>
      <c r="AJ38" s="98"/>
      <c r="AK38" s="79">
        <v>10100</v>
      </c>
      <c r="AL38" s="80"/>
      <c r="AM38" s="90">
        <v>307</v>
      </c>
      <c r="AN38" s="91"/>
      <c r="AO38" s="92"/>
      <c r="AP38" s="2"/>
      <c r="AQ38" s="2"/>
    </row>
    <row r="39" spans="1:41" ht="21.75" customHeight="1" thickBot="1">
      <c r="A39" s="232" t="str">
        <f>IF('TEF - Back'!I45=0," ",'TEF - Back'!I45)</f>
        <v> </v>
      </c>
      <c r="B39" s="233"/>
      <c r="C39" s="233"/>
      <c r="D39" s="233"/>
      <c r="E39" s="234">
        <v>640004</v>
      </c>
      <c r="F39" s="234"/>
      <c r="G39" s="234"/>
      <c r="H39" s="234"/>
      <c r="I39" s="234" t="s">
        <v>66</v>
      </c>
      <c r="J39" s="234"/>
      <c r="K39" s="234"/>
      <c r="L39" s="234"/>
      <c r="M39" s="234"/>
      <c r="N39" s="234"/>
      <c r="O39" s="234"/>
      <c r="P39" s="237">
        <v>10100</v>
      </c>
      <c r="Q39" s="238"/>
      <c r="R39" s="246">
        <v>301</v>
      </c>
      <c r="S39" s="247"/>
      <c r="T39" s="248"/>
      <c r="U39" s="2"/>
      <c r="V39" s="232" t="str">
        <f>IF('TEF - Back'!I53=0," ",'TEF - Back'!I53)</f>
        <v> </v>
      </c>
      <c r="W39" s="233"/>
      <c r="X39" s="233"/>
      <c r="Y39" s="233"/>
      <c r="Z39" s="239"/>
      <c r="AA39" s="239"/>
      <c r="AB39" s="239"/>
      <c r="AC39" s="239"/>
      <c r="AD39" s="239"/>
      <c r="AE39" s="239"/>
      <c r="AF39" s="239"/>
      <c r="AG39" s="239"/>
      <c r="AH39" s="239"/>
      <c r="AI39" s="239"/>
      <c r="AJ39" s="239"/>
      <c r="AK39" s="246">
        <v>10100</v>
      </c>
      <c r="AL39" s="249"/>
      <c r="AM39" s="246"/>
      <c r="AN39" s="250"/>
      <c r="AO39" s="251"/>
    </row>
    <row r="40" spans="1:41" ht="18" customHeight="1" thickTop="1">
      <c r="A40" s="27"/>
      <c r="B40" s="27"/>
      <c r="C40" s="27"/>
      <c r="D40" s="27"/>
      <c r="E40" s="27"/>
      <c r="F40" s="27"/>
      <c r="G40" s="27"/>
      <c r="H40" s="27"/>
      <c r="I40" s="27"/>
      <c r="J40" s="27"/>
      <c r="N40" s="27"/>
      <c r="O40" s="27"/>
      <c r="P40" s="27"/>
      <c r="Q40" s="27"/>
      <c r="R40" s="27"/>
      <c r="S40" s="27"/>
      <c r="T40" s="78"/>
      <c r="U40" s="74"/>
      <c r="V40" s="74"/>
      <c r="W40" s="27"/>
      <c r="X40" s="27"/>
      <c r="Y40" s="27"/>
      <c r="Z40" s="27"/>
      <c r="AA40" s="27"/>
      <c r="AB40" s="27"/>
      <c r="AC40" s="27"/>
      <c r="AD40" s="27"/>
      <c r="AE40" s="27"/>
      <c r="AF40" s="27"/>
      <c r="AG40" s="27"/>
      <c r="AH40" s="27"/>
      <c r="AI40" s="27"/>
      <c r="AJ40" s="27"/>
      <c r="AK40" s="27"/>
      <c r="AL40" s="27"/>
      <c r="AM40" s="27"/>
      <c r="AN40" s="27"/>
      <c r="AO40" s="27"/>
    </row>
    <row r="41" spans="1:41" ht="21.75" customHeight="1" thickBot="1">
      <c r="A41" s="236" t="s">
        <v>126</v>
      </c>
      <c r="B41" s="236"/>
      <c r="C41" s="236"/>
      <c r="D41" s="236"/>
      <c r="E41" s="236"/>
      <c r="F41" s="236"/>
      <c r="L41" s="235" t="s">
        <v>85</v>
      </c>
      <c r="M41" s="235"/>
      <c r="N41" s="235"/>
      <c r="O41" s="117"/>
      <c r="P41" s="117"/>
      <c r="Q41" s="117"/>
      <c r="R41" s="117"/>
      <c r="S41" s="117"/>
      <c r="T41" s="117"/>
      <c r="U41" s="117"/>
      <c r="V41" s="118"/>
      <c r="W41" s="118"/>
      <c r="X41" s="118"/>
      <c r="Y41" s="244" t="s">
        <v>97</v>
      </c>
      <c r="Z41" s="244"/>
      <c r="AA41" s="244"/>
      <c r="AB41" s="244"/>
      <c r="AC41" s="244"/>
      <c r="AD41" s="245"/>
      <c r="AE41" s="240" t="s">
        <v>96</v>
      </c>
      <c r="AF41" s="241"/>
      <c r="AG41" s="241"/>
      <c r="AH41" s="241"/>
      <c r="AI41" s="241"/>
      <c r="AJ41" s="242"/>
      <c r="AK41" s="242"/>
      <c r="AL41" s="242"/>
      <c r="AM41" s="242"/>
      <c r="AN41" s="243"/>
      <c r="AO41" s="37"/>
    </row>
    <row r="42" spans="1:41" ht="23.25" customHeight="1" thickBot="1" thickTop="1">
      <c r="A42" s="66"/>
      <c r="B42" s="27"/>
      <c r="C42" s="27"/>
      <c r="D42" s="27"/>
      <c r="E42" s="27"/>
      <c r="F42" s="27"/>
      <c r="G42" s="27"/>
      <c r="H42" s="27"/>
      <c r="I42" s="27"/>
      <c r="J42" s="27"/>
      <c r="K42" s="27"/>
      <c r="L42" s="235" t="s">
        <v>119</v>
      </c>
      <c r="M42" s="235"/>
      <c r="N42" s="235"/>
      <c r="O42" s="117"/>
      <c r="P42" s="117"/>
      <c r="Q42" s="117"/>
      <c r="R42" s="117"/>
      <c r="S42" s="117"/>
      <c r="T42" s="117"/>
      <c r="U42" s="117"/>
      <c r="V42" s="118"/>
      <c r="W42" s="118"/>
      <c r="X42" s="118"/>
      <c r="Y42" s="27"/>
      <c r="AE42" s="27"/>
      <c r="AF42" s="27"/>
      <c r="AG42" s="27"/>
      <c r="AH42" s="27"/>
      <c r="AI42" s="27"/>
      <c r="AJ42" s="27"/>
      <c r="AK42" s="27"/>
      <c r="AL42" s="27"/>
      <c r="AM42" s="27"/>
      <c r="AN42" s="27"/>
      <c r="AO42" s="27"/>
    </row>
    <row r="43" spans="1:21" ht="18" customHeight="1" hidden="1">
      <c r="A43" s="27"/>
      <c r="B43" s="27"/>
      <c r="C43" s="27"/>
      <c r="D43" s="27"/>
      <c r="E43" s="27"/>
      <c r="F43" s="27"/>
      <c r="G43" s="27"/>
      <c r="H43" s="27"/>
      <c r="I43" s="27"/>
      <c r="J43" s="27"/>
      <c r="K43" s="27"/>
      <c r="L43" s="27"/>
      <c r="M43" s="27"/>
      <c r="N43" s="27"/>
      <c r="O43" s="27"/>
      <c r="P43" s="27"/>
      <c r="U43" s="36"/>
    </row>
    <row r="44" spans="1:16" ht="18" customHeight="1" hidden="1">
      <c r="A44" s="27"/>
      <c r="B44" s="27"/>
      <c r="C44" s="27"/>
      <c r="D44" s="27"/>
      <c r="E44" s="27"/>
      <c r="F44" s="27"/>
      <c r="G44" s="27"/>
      <c r="H44" s="27"/>
      <c r="I44" s="27"/>
      <c r="J44" s="27"/>
      <c r="K44" s="27"/>
      <c r="L44" s="27"/>
      <c r="M44" s="27"/>
      <c r="N44" s="27"/>
      <c r="O44" s="27"/>
      <c r="P44" s="27"/>
    </row>
    <row r="45" spans="1:41" ht="18" customHeight="1" hidden="1">
      <c r="A45" s="252"/>
      <c r="B45" s="235"/>
      <c r="C45" s="235"/>
      <c r="D45" s="235"/>
      <c r="E45" s="235"/>
      <c r="F45" s="235"/>
      <c r="G45" s="235"/>
      <c r="H45" s="235"/>
      <c r="I45" s="235"/>
      <c r="J45" s="235"/>
      <c r="K45" s="235"/>
      <c r="L45" s="27"/>
      <c r="M45" s="27"/>
      <c r="N45" s="27"/>
      <c r="O45" s="27"/>
      <c r="P45" s="27"/>
      <c r="Q45" s="27"/>
      <c r="R45" s="27"/>
      <c r="S45" s="27"/>
      <c r="T45" s="27"/>
      <c r="U45" s="27"/>
      <c r="AN45" s="27"/>
      <c r="AO45" s="27"/>
    </row>
    <row r="46" spans="1:41" ht="18" customHeight="1" hidden="1">
      <c r="A46" s="27"/>
      <c r="B46" s="27"/>
      <c r="C46" s="27"/>
      <c r="D46" s="27"/>
      <c r="E46" s="27"/>
      <c r="F46" s="27"/>
      <c r="G46" s="27"/>
      <c r="H46" s="27"/>
      <c r="I46" s="27"/>
      <c r="J46" s="27"/>
      <c r="K46" s="27"/>
      <c r="L46" s="27"/>
      <c r="M46" s="27"/>
      <c r="N46" s="27"/>
      <c r="O46" s="27"/>
      <c r="P46" s="27"/>
      <c r="Q46" s="27"/>
      <c r="R46" s="27"/>
      <c r="S46" s="27"/>
      <c r="T46" s="27"/>
      <c r="U46" s="27"/>
      <c r="AN46" s="27"/>
      <c r="AO46" s="27"/>
    </row>
    <row r="47" spans="1:41" ht="18" customHeight="1" hidden="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row>
    <row r="48" spans="1:41" ht="18" customHeight="1" hidden="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row>
    <row r="49" spans="1:41" ht="18" customHeight="1" hidden="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row>
    <row r="50" spans="1:41" ht="18" customHeight="1" hidden="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row>
    <row r="51" spans="1:41" ht="18" customHeight="1" hidden="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row>
    <row r="52" spans="1:41" ht="18" customHeight="1" hidden="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row>
    <row r="53" spans="1:41" ht="18" customHeight="1" hidden="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row>
    <row r="54" spans="1:41" ht="18" customHeight="1" hidden="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row>
    <row r="55" spans="1:41" ht="18" customHeight="1" hidden="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row>
    <row r="56" spans="1:24" ht="18" customHeight="1" hidden="1">
      <c r="A56" s="27"/>
      <c r="B56" s="27"/>
      <c r="C56" s="27"/>
      <c r="D56" s="27"/>
      <c r="E56" s="27"/>
      <c r="F56" s="27"/>
      <c r="G56" s="27"/>
      <c r="H56" s="27"/>
      <c r="I56" s="27"/>
      <c r="J56" s="27"/>
      <c r="K56" s="27"/>
      <c r="L56" s="27"/>
      <c r="M56" s="27"/>
      <c r="N56" s="27"/>
      <c r="O56" s="27"/>
      <c r="P56" s="27"/>
      <c r="Q56" s="27"/>
      <c r="R56" s="27"/>
      <c r="S56" s="27"/>
      <c r="T56" s="27"/>
      <c r="U56" s="27"/>
      <c r="V56" s="27"/>
      <c r="W56" s="27"/>
      <c r="X56" s="27"/>
    </row>
    <row r="57" spans="1:24" ht="18" customHeight="1" hidden="1">
      <c r="A57" s="27"/>
      <c r="B57" s="27"/>
      <c r="C57" s="27"/>
      <c r="D57" s="27"/>
      <c r="E57" s="27"/>
      <c r="F57" s="27"/>
      <c r="G57" s="27"/>
      <c r="H57" s="27"/>
      <c r="I57" s="27"/>
      <c r="J57" s="27"/>
      <c r="K57" s="27"/>
      <c r="L57" s="27"/>
      <c r="M57" s="27"/>
      <c r="N57" s="27"/>
      <c r="O57" s="27"/>
      <c r="P57" s="27"/>
      <c r="Q57" s="27"/>
      <c r="R57" s="27"/>
      <c r="S57" s="27"/>
      <c r="T57" s="27"/>
      <c r="U57" s="27"/>
      <c r="V57" s="27"/>
      <c r="W57" s="27"/>
      <c r="X57" s="27"/>
    </row>
    <row r="58" spans="1:24" ht="18" customHeight="1" hidden="1">
      <c r="A58" s="27"/>
      <c r="B58" s="27"/>
      <c r="C58" s="27"/>
      <c r="D58" s="27"/>
      <c r="E58" s="27"/>
      <c r="F58" s="27"/>
      <c r="G58" s="27"/>
      <c r="H58" s="27"/>
      <c r="I58" s="27"/>
      <c r="J58" s="27"/>
      <c r="K58" s="27"/>
      <c r="L58" s="27"/>
      <c r="M58" s="27"/>
      <c r="N58" s="27"/>
      <c r="O58" s="27"/>
      <c r="P58" s="27"/>
      <c r="Q58" s="27"/>
      <c r="R58" s="27"/>
      <c r="S58" s="27"/>
      <c r="T58" s="27"/>
      <c r="U58" s="27"/>
      <c r="V58" s="27"/>
      <c r="W58" s="27"/>
      <c r="X58" s="27"/>
    </row>
    <row r="59" spans="1:24" ht="18" customHeight="1" hidden="1">
      <c r="A59" s="27"/>
      <c r="B59" s="27"/>
      <c r="C59" s="27"/>
      <c r="D59" s="27"/>
      <c r="E59" s="27"/>
      <c r="F59" s="27"/>
      <c r="G59" s="27"/>
      <c r="H59" s="27"/>
      <c r="I59" s="27"/>
      <c r="J59" s="27"/>
      <c r="K59" s="27"/>
      <c r="L59" s="27"/>
      <c r="M59" s="27"/>
      <c r="N59" s="27"/>
      <c r="O59" s="27"/>
      <c r="P59" s="27"/>
      <c r="Q59" s="27"/>
      <c r="R59" s="27"/>
      <c r="S59" s="27"/>
      <c r="T59" s="27"/>
      <c r="U59" s="27"/>
      <c r="V59" s="27"/>
      <c r="W59" s="27"/>
      <c r="X59" s="27"/>
    </row>
    <row r="60" spans="1:24" ht="18" customHeight="1" hidden="1">
      <c r="A60" s="27"/>
      <c r="B60" s="27"/>
      <c r="C60" s="27"/>
      <c r="D60" s="27"/>
      <c r="E60" s="27"/>
      <c r="F60" s="27"/>
      <c r="G60" s="27"/>
      <c r="H60" s="27"/>
      <c r="I60" s="27"/>
      <c r="J60" s="27"/>
      <c r="K60" s="27"/>
      <c r="L60" s="27"/>
      <c r="M60" s="27"/>
      <c r="N60" s="27"/>
      <c r="O60" s="27"/>
      <c r="P60" s="27"/>
      <c r="Q60" s="27"/>
      <c r="R60" s="27"/>
      <c r="S60" s="27"/>
      <c r="T60" s="27"/>
      <c r="U60" s="27"/>
      <c r="V60" s="27"/>
      <c r="W60" s="27"/>
      <c r="X60" s="27"/>
    </row>
    <row r="61" spans="1:41" ht="18" customHeight="1" hidden="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row>
    <row r="62" ht="18" customHeight="1" hidden="1"/>
    <row r="63" ht="18" customHeight="1" hidden="1"/>
    <row r="64" ht="18" customHeight="1" hidden="1"/>
    <row r="65" ht="18" customHeight="1" hidden="1"/>
    <row r="66" ht="18" customHeight="1" hidden="1"/>
    <row r="67" ht="18" customHeight="1" hidden="1"/>
    <row r="68" ht="18" customHeight="1" hidden="1"/>
    <row r="69" ht="18" customHeight="1" hidden="1"/>
    <row r="70" ht="18" customHeight="1" hidden="1"/>
    <row r="71" ht="18" customHeight="1" hidden="1"/>
    <row r="72" ht="18" customHeight="1" hidden="1"/>
    <row r="73" ht="18" customHeight="1" hidden="1"/>
    <row r="74" ht="18" customHeight="1" hidden="1"/>
    <row r="75" ht="18" customHeight="1" hidden="1"/>
    <row r="76" ht="18" customHeight="1" hidden="1"/>
    <row r="77" ht="18" customHeight="1" hidden="1"/>
    <row r="78" ht="18" customHeight="1" hidden="1"/>
    <row r="79" ht="18" customHeight="1" hidden="1"/>
    <row r="80" ht="18" customHeight="1" hidden="1"/>
    <row r="81" ht="18" customHeight="1" hidden="1"/>
    <row r="82" ht="18" customHeight="1" hidden="1"/>
    <row r="83" ht="18" customHeight="1" hidden="1"/>
    <row r="84" ht="18" customHeight="1" hidden="1"/>
    <row r="85" ht="18" customHeight="1" hidden="1"/>
    <row r="86" ht="18" customHeight="1" hidden="1"/>
    <row r="87" ht="18" customHeight="1" hidden="1"/>
    <row r="88" ht="18" customHeight="1" hidden="1"/>
    <row r="89" ht="18" customHeight="1" hidden="1"/>
    <row r="90" ht="18" customHeight="1" hidden="1"/>
    <row r="91" ht="18" customHeight="1" hidden="1"/>
    <row r="92" ht="18" customHeight="1" hidden="1"/>
    <row r="93" ht="18" customHeight="1" hidden="1"/>
    <row r="94" ht="18" customHeight="1" hidden="1"/>
    <row r="95" ht="18" customHeight="1" hidden="1"/>
    <row r="96" ht="18" customHeight="1" hidden="1"/>
    <row r="97" ht="18" customHeight="1" hidden="1"/>
    <row r="98" ht="18" customHeight="1" hidden="1"/>
    <row r="99" ht="18" customHeight="1" hidden="1"/>
    <row r="100" ht="18" customHeight="1" hidden="1"/>
    <row r="101" ht="18" customHeight="1" hidden="1"/>
    <row r="102" ht="18" customHeight="1" hidden="1"/>
    <row r="103" ht="18" customHeight="1" hidden="1"/>
    <row r="104" ht="18" customHeight="1" hidden="1"/>
    <row r="105" ht="18" customHeight="1" hidden="1"/>
    <row r="106" ht="18" customHeight="1" hidden="1"/>
    <row r="107" ht="18" customHeight="1" hidden="1"/>
    <row r="108" ht="18" customHeight="1" hidden="1"/>
    <row r="109" ht="18" customHeight="1" hidden="1"/>
    <row r="110" ht="18" customHeight="1" hidden="1"/>
    <row r="111" ht="18" customHeight="1" hidden="1"/>
    <row r="112" ht="18" customHeight="1" hidden="1"/>
    <row r="113" ht="18" customHeight="1" hidden="1"/>
    <row r="114" ht="18" customHeight="1" hidden="1"/>
    <row r="115" ht="18" customHeight="1" hidden="1"/>
    <row r="116" ht="18" customHeight="1" hidden="1"/>
    <row r="117" ht="18" customHeight="1" hidden="1"/>
    <row r="118" ht="18" customHeight="1" hidden="1"/>
    <row r="119" ht="18" customHeight="1" hidden="1"/>
    <row r="120" ht="18" customHeight="1" hidden="1"/>
    <row r="121" ht="18" customHeight="1" hidden="1"/>
    <row r="122" ht="18" customHeight="1" hidden="1"/>
    <row r="123" ht="18" customHeight="1" hidden="1"/>
    <row r="124" ht="18" customHeight="1" hidden="1"/>
    <row r="125" ht="18" customHeight="1" hidden="1"/>
    <row r="126" ht="18" customHeight="1" hidden="1"/>
    <row r="127" ht="18" customHeight="1" hidden="1"/>
    <row r="128" ht="18" customHeight="1" hidden="1"/>
    <row r="129" ht="18" customHeight="1" hidden="1"/>
    <row r="130" ht="18" customHeight="1" hidden="1"/>
    <row r="131" ht="18" customHeight="1" hidden="1"/>
    <row r="132" ht="18" customHeight="1" hidden="1"/>
    <row r="133" ht="18" customHeight="1" hidden="1"/>
    <row r="134" ht="18" customHeight="1" hidden="1"/>
    <row r="135" ht="18" customHeight="1" hidden="1"/>
    <row r="136" ht="18" customHeight="1" hidden="1"/>
    <row r="137" ht="18" customHeight="1" hidden="1"/>
    <row r="138" ht="18" customHeight="1" hidden="1"/>
    <row r="139" ht="18" customHeight="1" hidden="1"/>
    <row r="140" ht="18" customHeight="1" hidden="1"/>
    <row r="141" ht="18" customHeight="1" hidden="1"/>
    <row r="142" ht="18" customHeight="1" hidden="1"/>
    <row r="143" ht="18" customHeight="1" hidden="1"/>
    <row r="144" ht="18" customHeight="1" hidden="1"/>
    <row r="145" ht="18" customHeight="1" hidden="1"/>
    <row r="146" ht="18" customHeight="1" hidden="1"/>
    <row r="147" ht="18" customHeight="1" hidden="1"/>
    <row r="148" ht="18" customHeight="1" hidden="1"/>
    <row r="149" ht="18" customHeight="1" hidden="1"/>
    <row r="150" ht="18" customHeight="1" hidden="1"/>
    <row r="151" ht="18" customHeight="1" hidden="1"/>
    <row r="152" ht="18" customHeight="1" hidden="1"/>
    <row r="153" ht="18" customHeight="1" hidden="1"/>
    <row r="154" ht="18" customHeight="1" hidden="1"/>
    <row r="155" ht="18" customHeight="1" hidden="1"/>
    <row r="156" ht="18" customHeight="1" hidden="1"/>
    <row r="157" ht="18" customHeight="1" hidden="1"/>
    <row r="158" ht="18" customHeight="1" hidden="1"/>
    <row r="159" ht="18" customHeight="1" hidden="1"/>
    <row r="160" ht="18" customHeight="1" hidden="1"/>
    <row r="161" ht="18" customHeight="1" hidden="1"/>
    <row r="162" ht="18" customHeight="1" hidden="1"/>
    <row r="163" ht="18" customHeight="1" hidden="1"/>
    <row r="164" ht="18" customHeight="1" hidden="1"/>
    <row r="165" ht="18" customHeight="1" hidden="1"/>
    <row r="166" ht="18" customHeight="1" hidden="1"/>
    <row r="167" ht="18" customHeight="1" hidden="1"/>
    <row r="168" ht="18" customHeight="1" hidden="1"/>
    <row r="169" ht="18" customHeight="1" hidden="1"/>
    <row r="170" ht="18" customHeight="1" hidden="1"/>
    <row r="171" ht="18" customHeight="1" hidden="1"/>
    <row r="172" ht="18" customHeight="1" hidden="1"/>
    <row r="173" ht="18" customHeight="1" hidden="1"/>
    <row r="174" ht="18" customHeight="1" hidden="1"/>
    <row r="175" ht="18" customHeight="1" hidden="1"/>
    <row r="176" ht="18" customHeight="1" hidden="1"/>
    <row r="177" ht="18" customHeight="1" hidden="1"/>
    <row r="178" ht="18" customHeight="1" hidden="1"/>
    <row r="179" ht="18" customHeight="1" hidden="1"/>
    <row r="180" ht="18" customHeight="1" hidden="1"/>
    <row r="181" ht="18" customHeight="1" hidden="1"/>
    <row r="182" ht="18" customHeight="1" hidden="1"/>
    <row r="183" ht="18" customHeight="1" hidden="1"/>
    <row r="184" ht="18" customHeight="1" hidden="1"/>
    <row r="185" ht="18" customHeight="1" hidden="1"/>
    <row r="186" ht="18" customHeight="1" hidden="1"/>
    <row r="187" ht="18" customHeight="1" hidden="1"/>
    <row r="188" ht="18" customHeight="1" hidden="1"/>
    <row r="189" ht="18" customHeight="1" hidden="1"/>
    <row r="190" ht="18" customHeight="1" hidden="1"/>
    <row r="191" ht="18" customHeight="1" hidden="1"/>
    <row r="192" ht="18" customHeight="1" hidden="1"/>
    <row r="193" ht="18" customHeight="1" hidden="1"/>
    <row r="194" ht="18" customHeight="1" hidden="1"/>
    <row r="195" ht="18" customHeight="1" hidden="1"/>
    <row r="196" ht="18" customHeight="1" hidden="1"/>
    <row r="197" ht="18" customHeight="1" hidden="1"/>
    <row r="198" ht="18" customHeight="1" hidden="1"/>
    <row r="199" ht="18" customHeight="1" hidden="1"/>
    <row r="200" ht="18" customHeight="1" hidden="1"/>
    <row r="201" ht="18" customHeight="1" hidden="1"/>
    <row r="202" ht="18" customHeight="1" hidden="1"/>
    <row r="203" ht="18" customHeight="1" hidden="1"/>
    <row r="204" ht="18" customHeight="1" hidden="1"/>
    <row r="205" ht="18" customHeight="1" hidden="1"/>
    <row r="206" ht="18" customHeight="1" hidden="1"/>
    <row r="207" ht="18" customHeight="1" hidden="1"/>
    <row r="208" ht="18" customHeight="1" hidden="1"/>
    <row r="209" ht="18" customHeight="1" hidden="1"/>
    <row r="210" ht="18" customHeight="1" hidden="1"/>
    <row r="211" ht="18" customHeight="1" hidden="1"/>
    <row r="212" ht="18" customHeight="1" hidden="1"/>
    <row r="213" ht="18" customHeight="1" hidden="1"/>
    <row r="214" ht="18" customHeight="1" hidden="1"/>
    <row r="215" ht="18" customHeight="1" hidden="1"/>
    <row r="216" ht="18" customHeight="1" hidden="1"/>
    <row r="217" ht="18" customHeight="1" hidden="1"/>
    <row r="218" ht="18" customHeight="1" hidden="1"/>
    <row r="219" ht="18" customHeight="1" hidden="1"/>
    <row r="220" ht="18" customHeight="1" hidden="1"/>
    <row r="221" ht="18" customHeight="1" hidden="1"/>
    <row r="222" ht="18" customHeight="1" hidden="1"/>
    <row r="223" ht="18" customHeight="1" hidden="1"/>
    <row r="224" ht="18" customHeight="1" hidden="1"/>
    <row r="225" ht="18" customHeight="1" hidden="1"/>
    <row r="226" ht="18" customHeight="1" hidden="1"/>
    <row r="227" ht="18" customHeight="1" hidden="1"/>
    <row r="228" ht="18" customHeight="1" hidden="1"/>
    <row r="229" ht="18" customHeight="1" hidden="1"/>
    <row r="230" ht="18" customHeight="1" hidden="1"/>
    <row r="231" ht="18" customHeight="1" hidden="1"/>
    <row r="232" ht="18" customHeight="1" hidden="1"/>
    <row r="233" ht="18" customHeight="1" hidden="1"/>
    <row r="234" ht="18" customHeight="1" hidden="1"/>
    <row r="235" ht="18" customHeight="1" hidden="1"/>
    <row r="236" ht="18" customHeight="1" hidden="1"/>
    <row r="237" ht="18" customHeight="1" hidden="1"/>
    <row r="238" ht="18" customHeight="1" hidden="1"/>
    <row r="239" ht="18" customHeight="1" hidden="1"/>
    <row r="240" ht="18" customHeight="1" hidden="1"/>
    <row r="241" ht="18" customHeight="1" hidden="1"/>
    <row r="242" ht="18" customHeight="1" hidden="1"/>
    <row r="243" ht="18" customHeight="1" hidden="1"/>
    <row r="244" ht="18" customHeight="1" hidden="1"/>
    <row r="245" ht="18" customHeight="1" hidden="1"/>
    <row r="246" ht="18" customHeight="1" hidden="1"/>
    <row r="247" ht="18" customHeight="1" hidden="1"/>
    <row r="248" ht="18" customHeight="1" hidden="1"/>
    <row r="249" ht="18" customHeight="1" hidden="1"/>
    <row r="250" ht="18" customHeight="1" hidden="1"/>
    <row r="251" ht="18" customHeight="1" hidden="1"/>
    <row r="252" ht="18" customHeight="1" hidden="1"/>
    <row r="253" ht="18" customHeight="1" hidden="1"/>
    <row r="254" ht="18" customHeight="1" hidden="1"/>
    <row r="255" ht="18" customHeight="1" hidden="1"/>
    <row r="256" ht="18" customHeight="1" hidden="1"/>
    <row r="257" ht="18" customHeight="1" hidden="1"/>
    <row r="258" ht="18" customHeight="1" hidden="1"/>
    <row r="259" ht="18" customHeight="1" hidden="1"/>
    <row r="260" ht="18" customHeight="1" hidden="1"/>
    <row r="261" ht="18" customHeight="1" hidden="1"/>
    <row r="262" ht="18" customHeight="1" hidden="1"/>
    <row r="263" ht="18" customHeight="1" hidden="1"/>
    <row r="264" ht="18" customHeight="1" hidden="1"/>
    <row r="265" ht="18" customHeight="1" hidden="1"/>
    <row r="266" ht="18" customHeight="1" hidden="1"/>
    <row r="267" ht="18" customHeight="1" hidden="1"/>
    <row r="268" ht="18" customHeight="1" hidden="1"/>
    <row r="269" ht="18" customHeight="1" hidden="1"/>
    <row r="270" ht="18" customHeight="1" hidden="1"/>
    <row r="271" ht="18" customHeight="1" hidden="1"/>
    <row r="272" ht="18" customHeight="1" hidden="1"/>
    <row r="273" ht="18" customHeight="1" hidden="1"/>
    <row r="274" ht="18" customHeight="1" hidden="1"/>
    <row r="275" ht="18" customHeight="1" hidden="1"/>
    <row r="276" ht="18" customHeight="1" hidden="1"/>
    <row r="277" ht="18" customHeight="1" hidden="1"/>
    <row r="278" ht="18" customHeight="1" hidden="1"/>
    <row r="279" ht="18" customHeight="1" hidden="1"/>
    <row r="280" ht="18" customHeight="1" hidden="1"/>
    <row r="281" ht="18" customHeight="1" hidden="1"/>
    <row r="282" ht="18" customHeight="1" hidden="1"/>
    <row r="283" ht="18" customHeight="1" hidden="1"/>
    <row r="284" ht="18" customHeight="1" hidden="1"/>
    <row r="285" ht="18" customHeight="1" hidden="1"/>
    <row r="286" ht="18" customHeight="1" hidden="1"/>
    <row r="287" ht="18" customHeight="1" hidden="1"/>
    <row r="288" ht="18" customHeight="1" hidden="1"/>
    <row r="289" ht="18" customHeight="1" hidden="1"/>
    <row r="290" ht="18" customHeight="1" hidden="1"/>
  </sheetData>
  <sheetProtection/>
  <mergeCells count="247">
    <mergeCell ref="A45:K45"/>
    <mergeCell ref="A9:F9"/>
    <mergeCell ref="N33:S33"/>
    <mergeCell ref="AE14:AI15"/>
    <mergeCell ref="AG33:AJ33"/>
    <mergeCell ref="AG34:AJ34"/>
    <mergeCell ref="A32:C32"/>
    <mergeCell ref="D32:E32"/>
    <mergeCell ref="G32:H32"/>
    <mergeCell ref="AJ14:AL15"/>
    <mergeCell ref="O14:S15"/>
    <mergeCell ref="O16:S17"/>
    <mergeCell ref="W14:AA15"/>
    <mergeCell ref="AM14:AO15"/>
    <mergeCell ref="AE16:AI17"/>
    <mergeCell ref="AJ16:AL17"/>
    <mergeCell ref="AM16:AO17"/>
    <mergeCell ref="T14:V15"/>
    <mergeCell ref="T16:V17"/>
    <mergeCell ref="G14:K15"/>
    <mergeCell ref="G16:K17"/>
    <mergeCell ref="L14:N15"/>
    <mergeCell ref="L16:N17"/>
    <mergeCell ref="A14:A15"/>
    <mergeCell ref="B14:B15"/>
    <mergeCell ref="E14:F15"/>
    <mergeCell ref="A16:A17"/>
    <mergeCell ref="B16:B17"/>
    <mergeCell ref="C16:D17"/>
    <mergeCell ref="E16:F17"/>
    <mergeCell ref="AD39:AJ39"/>
    <mergeCell ref="L41:N41"/>
    <mergeCell ref="AE41:AI41"/>
    <mergeCell ref="AJ41:AN41"/>
    <mergeCell ref="Y41:AD41"/>
    <mergeCell ref="V39:Y39"/>
    <mergeCell ref="Z39:AC39"/>
    <mergeCell ref="R39:T39"/>
    <mergeCell ref="AK39:AL39"/>
    <mergeCell ref="AM39:AO39"/>
    <mergeCell ref="A39:D39"/>
    <mergeCell ref="E39:H39"/>
    <mergeCell ref="I39:O39"/>
    <mergeCell ref="L42:N42"/>
    <mergeCell ref="O42:X42"/>
    <mergeCell ref="A41:F41"/>
    <mergeCell ref="P39:Q39"/>
    <mergeCell ref="AJ26:AL26"/>
    <mergeCell ref="AI29:AJ29"/>
    <mergeCell ref="AM26:AO26"/>
    <mergeCell ref="AK29:AO29"/>
    <mergeCell ref="AA29:AB29"/>
    <mergeCell ref="IP32:IQ32"/>
    <mergeCell ref="AC29:AG29"/>
    <mergeCell ref="IN29:IP29"/>
    <mergeCell ref="V31:AB31"/>
    <mergeCell ref="V32:AB32"/>
    <mergeCell ref="AG31:AO31"/>
    <mergeCell ref="AG32:AO32"/>
    <mergeCell ref="AC32:AF32"/>
    <mergeCell ref="AC31:AF31"/>
    <mergeCell ref="AB25:AD25"/>
    <mergeCell ref="W26:AI26"/>
    <mergeCell ref="W25:AA25"/>
    <mergeCell ref="AF25:AG25"/>
    <mergeCell ref="M6:N6"/>
    <mergeCell ref="AM5:AO5"/>
    <mergeCell ref="AI5:AL5"/>
    <mergeCell ref="AE5:AH5"/>
    <mergeCell ref="Z5:AD5"/>
    <mergeCell ref="O6:Y6"/>
    <mergeCell ref="AE6:AH6"/>
    <mergeCell ref="Z6:AD6"/>
    <mergeCell ref="AM6:AO6"/>
    <mergeCell ref="AI6:AL6"/>
    <mergeCell ref="AI7:AL7"/>
    <mergeCell ref="AM7:AO7"/>
    <mergeCell ref="A5:F5"/>
    <mergeCell ref="A6:F6"/>
    <mergeCell ref="G5:L5"/>
    <mergeCell ref="G6:L6"/>
    <mergeCell ref="O7:Q7"/>
    <mergeCell ref="R7:Y7"/>
    <mergeCell ref="Z7:AD7"/>
    <mergeCell ref="AE7:AH7"/>
    <mergeCell ref="S4:U4"/>
    <mergeCell ref="AF4:AJ4"/>
    <mergeCell ref="AF3:AJ3"/>
    <mergeCell ref="M5:N5"/>
    <mergeCell ref="O5:Q5"/>
    <mergeCell ref="R5:Y5"/>
    <mergeCell ref="V3:AE3"/>
    <mergeCell ref="V4:AE4"/>
    <mergeCell ref="A1:AO1"/>
    <mergeCell ref="A3:D3"/>
    <mergeCell ref="A4:D4"/>
    <mergeCell ref="E4:K4"/>
    <mergeCell ref="E3:K3"/>
    <mergeCell ref="L4:R4"/>
    <mergeCell ref="AK3:AO3"/>
    <mergeCell ref="AK4:AO4"/>
    <mergeCell ref="L3:R3"/>
    <mergeCell ref="S3:U3"/>
    <mergeCell ref="AM18:AO19"/>
    <mergeCell ref="AM20:AO21"/>
    <mergeCell ref="AM22:AO22"/>
    <mergeCell ref="AJ22:AL22"/>
    <mergeCell ref="AJ20:AL21"/>
    <mergeCell ref="AJ18:AL19"/>
    <mergeCell ref="A8:H8"/>
    <mergeCell ref="I7:N7"/>
    <mergeCell ref="I8:N8"/>
    <mergeCell ref="AM12:AO13"/>
    <mergeCell ref="A7:H7"/>
    <mergeCell ref="AI8:AL8"/>
    <mergeCell ref="AM8:AO8"/>
    <mergeCell ref="O8:Y8"/>
    <mergeCell ref="Z8:AD8"/>
    <mergeCell ref="AE8:AH8"/>
    <mergeCell ref="W23:AI23"/>
    <mergeCell ref="W24:AI24"/>
    <mergeCell ref="W20:AA21"/>
    <mergeCell ref="AE20:AI21"/>
    <mergeCell ref="W22:AI22"/>
    <mergeCell ref="V38:Y38"/>
    <mergeCell ref="A18:A19"/>
    <mergeCell ref="B18:B19"/>
    <mergeCell ref="C18:D19"/>
    <mergeCell ref="O20:S21"/>
    <mergeCell ref="A20:A21"/>
    <mergeCell ref="B20:B21"/>
    <mergeCell ref="C20:D21"/>
    <mergeCell ref="E20:F21"/>
    <mergeCell ref="E18:F19"/>
    <mergeCell ref="Z36:AC36"/>
    <mergeCell ref="AD36:AJ36"/>
    <mergeCell ref="V37:Y37"/>
    <mergeCell ref="Z37:AC37"/>
    <mergeCell ref="R32:U32"/>
    <mergeCell ref="N32:Q32"/>
    <mergeCell ref="A31:M31"/>
    <mergeCell ref="N31:Q31"/>
    <mergeCell ref="A33:M34"/>
    <mergeCell ref="A37:D37"/>
    <mergeCell ref="E37:H37"/>
    <mergeCell ref="I35:O35"/>
    <mergeCell ref="A36:D36"/>
    <mergeCell ref="A35:D35"/>
    <mergeCell ref="I36:O36"/>
    <mergeCell ref="E35:H35"/>
    <mergeCell ref="E36:H36"/>
    <mergeCell ref="A38:D38"/>
    <mergeCell ref="E38:H38"/>
    <mergeCell ref="I37:O37"/>
    <mergeCell ref="I38:O38"/>
    <mergeCell ref="B12:B13"/>
    <mergeCell ref="C12:D13"/>
    <mergeCell ref="E12:F13"/>
    <mergeCell ref="R31:U31"/>
    <mergeCell ref="C14:D15"/>
    <mergeCell ref="G18:K19"/>
    <mergeCell ref="O18:S19"/>
    <mergeCell ref="G20:K21"/>
    <mergeCell ref="L18:N19"/>
    <mergeCell ref="L20:N21"/>
    <mergeCell ref="G10:K11"/>
    <mergeCell ref="G9:N9"/>
    <mergeCell ref="O9:V9"/>
    <mergeCell ref="G12:K13"/>
    <mergeCell ref="L12:N13"/>
    <mergeCell ref="T12:V13"/>
    <mergeCell ref="L10:N11"/>
    <mergeCell ref="T10:V11"/>
    <mergeCell ref="A12:A13"/>
    <mergeCell ref="AE10:AI11"/>
    <mergeCell ref="AE12:AI13"/>
    <mergeCell ref="O10:S11"/>
    <mergeCell ref="O12:S13"/>
    <mergeCell ref="W10:AA11"/>
    <mergeCell ref="W12:AA13"/>
    <mergeCell ref="C10:D11"/>
    <mergeCell ref="A10:B10"/>
    <mergeCell ref="E10:F11"/>
    <mergeCell ref="AM9:AO11"/>
    <mergeCell ref="W18:AA19"/>
    <mergeCell ref="AE18:AI19"/>
    <mergeCell ref="W9:AD9"/>
    <mergeCell ref="AE9:AL9"/>
    <mergeCell ref="AJ10:AL11"/>
    <mergeCell ref="AJ12:AL13"/>
    <mergeCell ref="W16:AA17"/>
    <mergeCell ref="AB12:AD13"/>
    <mergeCell ref="AB10:AD11"/>
    <mergeCell ref="AK33:AO33"/>
    <mergeCell ref="AK34:AO34"/>
    <mergeCell ref="N34:S34"/>
    <mergeCell ref="O41:X41"/>
    <mergeCell ref="AB33:AF33"/>
    <mergeCell ref="AB34:AF34"/>
    <mergeCell ref="R35:T35"/>
    <mergeCell ref="R36:T36"/>
    <mergeCell ref="T33:AA33"/>
    <mergeCell ref="T34:AA34"/>
    <mergeCell ref="AM25:AO25"/>
    <mergeCell ref="AJ23:AL23"/>
    <mergeCell ref="AM23:AO23"/>
    <mergeCell ref="AJ24:AL24"/>
    <mergeCell ref="AM24:AO24"/>
    <mergeCell ref="AJ25:AL25"/>
    <mergeCell ref="A22:U25"/>
    <mergeCell ref="A26:D26"/>
    <mergeCell ref="A28:D28"/>
    <mergeCell ref="A29:D29"/>
    <mergeCell ref="P26:T26"/>
    <mergeCell ref="E26:M26"/>
    <mergeCell ref="E29:M29"/>
    <mergeCell ref="N26:O26"/>
    <mergeCell ref="N29:S29"/>
    <mergeCell ref="T29:Z29"/>
    <mergeCell ref="V35:Y35"/>
    <mergeCell ref="Z35:AC35"/>
    <mergeCell ref="AD35:AJ35"/>
    <mergeCell ref="T40:V40"/>
    <mergeCell ref="Z38:AC38"/>
    <mergeCell ref="R37:T37"/>
    <mergeCell ref="R38:T38"/>
    <mergeCell ref="AD37:AJ37"/>
    <mergeCell ref="AD38:AJ38"/>
    <mergeCell ref="V36:Y36"/>
    <mergeCell ref="AK35:AL35"/>
    <mergeCell ref="AK36:AL36"/>
    <mergeCell ref="AK37:AL37"/>
    <mergeCell ref="AK38:AL38"/>
    <mergeCell ref="P35:Q35"/>
    <mergeCell ref="P36:Q36"/>
    <mergeCell ref="P37:Q37"/>
    <mergeCell ref="P38:Q38"/>
    <mergeCell ref="AM35:AO35"/>
    <mergeCell ref="AM36:AO36"/>
    <mergeCell ref="AM37:AO37"/>
    <mergeCell ref="AM38:AO38"/>
    <mergeCell ref="T18:V19"/>
    <mergeCell ref="T20:V21"/>
    <mergeCell ref="AB14:AD15"/>
    <mergeCell ref="AB16:AD17"/>
    <mergeCell ref="AB18:AD19"/>
    <mergeCell ref="AB20:AD21"/>
  </mergeCells>
  <dataValidations count="4">
    <dataValidation type="date" operator="greaterThanOrEqual" showInputMessage="1" showErrorMessage="1" errorTitle="Date Incorrect" error="The through date must be greater than the from date.  Please check your dates and correct prior to proceeding." sqref="AK4:AO4">
      <formula1>AF4</formula1>
    </dataValidation>
    <dataValidation type="whole" allowBlank="1" showInputMessage="1" showErrorMessage="1" sqref="T34:Y34">
      <formula1>4270400000</formula1>
      <formula2>4277099999</formula2>
    </dataValidation>
    <dataValidation type="list" showInputMessage="1" showErrorMessage="1" errorTitle="Use Drop Down Menu for Entry" error="P-Using personal car and most economical&#10;R-Using personal car but rental car most economical.&#10;D-Using personal car but DOAS car most economical&#10;M-Using personal motorcycle&#10;" sqref="V4:AE4">
      <formula1>"A-Using personal car but DHR car is most economical,P-Using personal car and most economical,R-Using personal car but rental car most economical,D-Using personal car but DOAS car most economical,M-Using personal motorcycle $S$4"</formula1>
    </dataValidation>
    <dataValidation type="date" operator="greaterThanOrEqual" showInputMessage="1" showErrorMessage="1" errorTitle="Date Entered is Invalid " error="This form is for travel occuring after 9-10-2005.  If you have travel before this date, you must use the correct form for 28 cents a mile.  Go to the OFS website to obtain the correct form." sqref="AF4:AJ4">
      <formula1>38605</formula1>
    </dataValidation>
  </dataValidations>
  <printOptions horizontalCentered="1" verticalCentered="1"/>
  <pageMargins left="0.25" right="0.25" top="0" bottom="0" header="0" footer="0"/>
  <pageSetup fitToHeight="1" fitToWidth="1" horizontalDpi="600" verticalDpi="600" orientation="landscape" scale="89"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I59"/>
  <sheetViews>
    <sheetView showGridLines="0" showZeros="0" zoomScale="80" zoomScaleNormal="80" workbookViewId="0" topLeftCell="A40">
      <selection activeCell="F4" sqref="F4"/>
    </sheetView>
  </sheetViews>
  <sheetFormatPr defaultColWidth="9.140625" defaultRowHeight="12.75"/>
  <cols>
    <col min="1" max="2" width="10.28125" style="0" customWidth="1"/>
    <col min="3" max="3" width="42.7109375" style="0" customWidth="1"/>
    <col min="4" max="4" width="15.7109375" style="0" customWidth="1"/>
    <col min="5" max="6" width="12.8515625" style="0" customWidth="1"/>
    <col min="7" max="8" width="15.00390625" style="0" customWidth="1"/>
    <col min="9" max="9" width="18.7109375" style="0" customWidth="1"/>
    <col min="10" max="16384" width="10.28125" style="0" customWidth="1"/>
  </cols>
  <sheetData>
    <row r="1" spans="1:9" ht="18" customHeight="1">
      <c r="A1" s="278" t="s">
        <v>98</v>
      </c>
      <c r="B1" s="278"/>
      <c r="C1" s="278"/>
      <c r="D1" s="278"/>
      <c r="E1" s="278"/>
      <c r="F1" s="278"/>
      <c r="G1" s="278"/>
      <c r="H1" s="278"/>
      <c r="I1" s="278"/>
    </row>
    <row r="2" spans="1:9" ht="14.25">
      <c r="A2" s="276" t="s">
        <v>8</v>
      </c>
      <c r="B2" s="277"/>
      <c r="C2" s="274" t="s">
        <v>17</v>
      </c>
      <c r="D2" s="274" t="s">
        <v>18</v>
      </c>
      <c r="E2" s="272" t="s">
        <v>99</v>
      </c>
      <c r="F2" s="272" t="s">
        <v>100</v>
      </c>
      <c r="G2" s="272" t="s">
        <v>101</v>
      </c>
      <c r="H2" s="272" t="s">
        <v>102</v>
      </c>
      <c r="I2" s="272" t="s">
        <v>103</v>
      </c>
    </row>
    <row r="3" spans="1:9" ht="14.25">
      <c r="A3" s="42" t="s">
        <v>15</v>
      </c>
      <c r="B3" s="42" t="s">
        <v>16</v>
      </c>
      <c r="C3" s="275"/>
      <c r="D3" s="275"/>
      <c r="E3" s="273"/>
      <c r="F3" s="273"/>
      <c r="G3" s="273"/>
      <c r="H3" s="273"/>
      <c r="I3" s="273"/>
    </row>
    <row r="4" spans="1:9" ht="19.5" customHeight="1">
      <c r="A4" s="18"/>
      <c r="B4" s="18"/>
      <c r="C4" s="7"/>
      <c r="D4" s="7"/>
      <c r="E4" s="8"/>
      <c r="F4" s="8"/>
      <c r="G4" s="10">
        <f>F4-E4</f>
        <v>0</v>
      </c>
      <c r="H4" s="11"/>
      <c r="I4" s="12">
        <f>G4-H4</f>
        <v>0</v>
      </c>
    </row>
    <row r="5" spans="1:9" ht="19.5" customHeight="1">
      <c r="A5" s="18"/>
      <c r="B5" s="18"/>
      <c r="C5" s="7"/>
      <c r="D5" s="7"/>
      <c r="E5" s="8"/>
      <c r="F5" s="8"/>
      <c r="G5" s="10">
        <f aca="true" t="shared" si="0" ref="G5:G20">F5-E5</f>
        <v>0</v>
      </c>
      <c r="H5" s="11"/>
      <c r="I5" s="12">
        <f aca="true" t="shared" si="1" ref="I5:I21">G5-H5</f>
        <v>0</v>
      </c>
    </row>
    <row r="6" spans="1:9" ht="19.5" customHeight="1">
      <c r="A6" s="18"/>
      <c r="B6" s="18"/>
      <c r="C6" s="7"/>
      <c r="D6" s="7"/>
      <c r="E6" s="8"/>
      <c r="F6" s="8"/>
      <c r="G6" s="10">
        <f t="shared" si="0"/>
        <v>0</v>
      </c>
      <c r="H6" s="11"/>
      <c r="I6" s="12">
        <f t="shared" si="1"/>
        <v>0</v>
      </c>
    </row>
    <row r="7" spans="1:9" ht="19.5" customHeight="1">
      <c r="A7" s="18"/>
      <c r="B7" s="18"/>
      <c r="C7" s="7"/>
      <c r="D7" s="7"/>
      <c r="E7" s="8"/>
      <c r="F7" s="8"/>
      <c r="G7" s="10">
        <f t="shared" si="0"/>
        <v>0</v>
      </c>
      <c r="H7" s="11"/>
      <c r="I7" s="12">
        <f t="shared" si="1"/>
        <v>0</v>
      </c>
    </row>
    <row r="8" spans="1:9" ht="19.5" customHeight="1">
      <c r="A8" s="18"/>
      <c r="B8" s="18"/>
      <c r="C8" s="7"/>
      <c r="D8" s="7"/>
      <c r="E8" s="8"/>
      <c r="F8" s="8"/>
      <c r="G8" s="10">
        <f t="shared" si="0"/>
        <v>0</v>
      </c>
      <c r="H8" s="11"/>
      <c r="I8" s="12">
        <f t="shared" si="1"/>
        <v>0</v>
      </c>
    </row>
    <row r="9" spans="1:9" ht="19.5" customHeight="1">
      <c r="A9" s="18"/>
      <c r="B9" s="18"/>
      <c r="C9" s="7"/>
      <c r="D9" s="7"/>
      <c r="E9" s="8"/>
      <c r="F9" s="8"/>
      <c r="G9" s="10">
        <f t="shared" si="0"/>
        <v>0</v>
      </c>
      <c r="H9" s="11"/>
      <c r="I9" s="12">
        <f t="shared" si="1"/>
        <v>0</v>
      </c>
    </row>
    <row r="10" spans="1:9" ht="19.5" customHeight="1">
      <c r="A10" s="18"/>
      <c r="B10" s="18"/>
      <c r="C10" s="7"/>
      <c r="D10" s="7"/>
      <c r="E10" s="8"/>
      <c r="F10" s="8"/>
      <c r="G10" s="10">
        <f t="shared" si="0"/>
        <v>0</v>
      </c>
      <c r="H10" s="11"/>
      <c r="I10" s="12">
        <f t="shared" si="1"/>
        <v>0</v>
      </c>
    </row>
    <row r="11" spans="1:9" ht="19.5" customHeight="1">
      <c r="A11" s="18"/>
      <c r="B11" s="18"/>
      <c r="C11" s="7"/>
      <c r="D11" s="7"/>
      <c r="E11" s="8"/>
      <c r="F11" s="8"/>
      <c r="G11" s="10">
        <f t="shared" si="0"/>
        <v>0</v>
      </c>
      <c r="H11" s="11"/>
      <c r="I11" s="12">
        <f t="shared" si="1"/>
        <v>0</v>
      </c>
    </row>
    <row r="12" spans="1:9" ht="19.5" customHeight="1">
      <c r="A12" s="18"/>
      <c r="B12" s="18"/>
      <c r="C12" s="7"/>
      <c r="D12" s="7"/>
      <c r="E12" s="8"/>
      <c r="F12" s="8"/>
      <c r="G12" s="10">
        <f t="shared" si="0"/>
        <v>0</v>
      </c>
      <c r="H12" s="11"/>
      <c r="I12" s="12">
        <f t="shared" si="1"/>
        <v>0</v>
      </c>
    </row>
    <row r="13" spans="1:9" ht="19.5" customHeight="1">
      <c r="A13" s="18"/>
      <c r="B13" s="18"/>
      <c r="C13" s="7"/>
      <c r="D13" s="7"/>
      <c r="E13" s="8"/>
      <c r="F13" s="8"/>
      <c r="G13" s="10">
        <f t="shared" si="0"/>
        <v>0</v>
      </c>
      <c r="H13" s="11"/>
      <c r="I13" s="12">
        <f t="shared" si="1"/>
        <v>0</v>
      </c>
    </row>
    <row r="14" spans="1:9" ht="19.5" customHeight="1">
      <c r="A14" s="18"/>
      <c r="B14" s="18"/>
      <c r="C14" s="7"/>
      <c r="D14" s="7"/>
      <c r="E14" s="8"/>
      <c r="F14" s="8"/>
      <c r="G14" s="10">
        <f t="shared" si="0"/>
        <v>0</v>
      </c>
      <c r="H14" s="11"/>
      <c r="I14" s="12">
        <f t="shared" si="1"/>
        <v>0</v>
      </c>
    </row>
    <row r="15" spans="1:9" ht="19.5" customHeight="1">
      <c r="A15" s="18"/>
      <c r="B15" s="18"/>
      <c r="C15" s="7"/>
      <c r="D15" s="7"/>
      <c r="E15" s="8"/>
      <c r="F15" s="8"/>
      <c r="G15" s="10">
        <f t="shared" si="0"/>
        <v>0</v>
      </c>
      <c r="H15" s="11"/>
      <c r="I15" s="12">
        <f t="shared" si="1"/>
        <v>0</v>
      </c>
    </row>
    <row r="16" spans="1:9" ht="19.5" customHeight="1">
      <c r="A16" s="18"/>
      <c r="B16" s="18"/>
      <c r="C16" s="7"/>
      <c r="D16" s="7"/>
      <c r="E16" s="8"/>
      <c r="F16" s="8"/>
      <c r="G16" s="10">
        <f t="shared" si="0"/>
        <v>0</v>
      </c>
      <c r="H16" s="11"/>
      <c r="I16" s="12">
        <f t="shared" si="1"/>
        <v>0</v>
      </c>
    </row>
    <row r="17" spans="1:9" ht="19.5" customHeight="1">
      <c r="A17" s="18"/>
      <c r="B17" s="18"/>
      <c r="C17" s="7"/>
      <c r="D17" s="7"/>
      <c r="E17" s="8"/>
      <c r="F17" s="8"/>
      <c r="G17" s="10">
        <f t="shared" si="0"/>
        <v>0</v>
      </c>
      <c r="H17" s="11"/>
      <c r="I17" s="12">
        <f t="shared" si="1"/>
        <v>0</v>
      </c>
    </row>
    <row r="18" spans="1:9" ht="19.5" customHeight="1">
      <c r="A18" s="18"/>
      <c r="B18" s="18"/>
      <c r="C18" s="7"/>
      <c r="D18" s="7"/>
      <c r="E18" s="8"/>
      <c r="F18" s="8"/>
      <c r="G18" s="10">
        <f t="shared" si="0"/>
        <v>0</v>
      </c>
      <c r="H18" s="11"/>
      <c r="I18" s="12">
        <f t="shared" si="1"/>
        <v>0</v>
      </c>
    </row>
    <row r="19" spans="1:9" ht="19.5" customHeight="1">
      <c r="A19" s="18"/>
      <c r="B19" s="18"/>
      <c r="C19" s="7"/>
      <c r="D19" s="7"/>
      <c r="E19" s="8"/>
      <c r="F19" s="8"/>
      <c r="G19" s="10">
        <f t="shared" si="0"/>
        <v>0</v>
      </c>
      <c r="H19" s="11"/>
      <c r="I19" s="12">
        <f t="shared" si="1"/>
        <v>0</v>
      </c>
    </row>
    <row r="20" spans="1:9" ht="19.5" customHeight="1">
      <c r="A20" s="18"/>
      <c r="B20" s="18"/>
      <c r="C20" s="7"/>
      <c r="D20" s="7"/>
      <c r="E20" s="8"/>
      <c r="F20" s="8"/>
      <c r="G20" s="10">
        <f t="shared" si="0"/>
        <v>0</v>
      </c>
      <c r="H20" s="11"/>
      <c r="I20" s="12">
        <f t="shared" si="1"/>
        <v>0</v>
      </c>
    </row>
    <row r="21" spans="1:9" ht="19.5" customHeight="1" thickBot="1">
      <c r="A21" s="18"/>
      <c r="B21" s="18"/>
      <c r="C21" s="7"/>
      <c r="D21" s="7"/>
      <c r="E21" s="8"/>
      <c r="F21" s="8"/>
      <c r="G21" s="23">
        <f>F21-E21</f>
        <v>0</v>
      </c>
      <c r="H21" s="24"/>
      <c r="I21" s="25">
        <f t="shared" si="1"/>
        <v>0</v>
      </c>
    </row>
    <row r="22" spans="1:9" ht="19.5" customHeight="1" thickBot="1">
      <c r="A22" s="287" t="s">
        <v>19</v>
      </c>
      <c r="B22" s="287"/>
      <c r="C22" s="287"/>
      <c r="D22" s="287"/>
      <c r="E22" s="283" t="s">
        <v>105</v>
      </c>
      <c r="F22" s="284"/>
      <c r="G22" s="26">
        <f>SUM(G2:G21)</f>
        <v>0</v>
      </c>
      <c r="H22" s="26">
        <f>SUM(H2:H21)</f>
        <v>0</v>
      </c>
      <c r="I22" s="26">
        <f>SUM(I2:I21)</f>
        <v>0</v>
      </c>
    </row>
    <row r="23" spans="1:9" ht="19.5" customHeight="1">
      <c r="A23" s="285" t="s">
        <v>20</v>
      </c>
      <c r="B23" s="286"/>
      <c r="C23" s="43" t="s">
        <v>21</v>
      </c>
      <c r="D23" s="285" t="s">
        <v>22</v>
      </c>
      <c r="E23" s="286"/>
      <c r="F23" s="288" t="s">
        <v>23</v>
      </c>
      <c r="G23" s="289"/>
      <c r="H23" s="289"/>
      <c r="I23" s="290"/>
    </row>
    <row r="24" spans="1:9" ht="19.5" customHeight="1">
      <c r="A24" s="279" t="s">
        <v>24</v>
      </c>
      <c r="B24" s="293"/>
      <c r="C24" s="45" t="s">
        <v>25</v>
      </c>
      <c r="D24" s="279" t="s">
        <v>25</v>
      </c>
      <c r="E24" s="293"/>
      <c r="F24" s="279" t="s">
        <v>26</v>
      </c>
      <c r="G24" s="280"/>
      <c r="H24" s="280"/>
      <c r="I24" s="44" t="s">
        <v>13</v>
      </c>
    </row>
    <row r="25" spans="1:9" ht="19.5" customHeight="1">
      <c r="A25" s="296"/>
      <c r="B25" s="297"/>
      <c r="C25" s="4"/>
      <c r="D25" s="296"/>
      <c r="E25" s="297"/>
      <c r="F25" s="281" t="s">
        <v>27</v>
      </c>
      <c r="G25" s="282"/>
      <c r="H25" s="282"/>
      <c r="I25" s="9"/>
    </row>
    <row r="26" spans="1:9" ht="19.5" customHeight="1">
      <c r="A26" s="279" t="s">
        <v>28</v>
      </c>
      <c r="B26" s="293"/>
      <c r="C26" s="45" t="s">
        <v>29</v>
      </c>
      <c r="D26" s="279" t="s">
        <v>29</v>
      </c>
      <c r="E26" s="293"/>
      <c r="F26" s="279" t="s">
        <v>30</v>
      </c>
      <c r="G26" s="280"/>
      <c r="H26" s="280"/>
      <c r="I26" s="44" t="s">
        <v>13</v>
      </c>
    </row>
    <row r="27" spans="1:9" ht="19.5" customHeight="1">
      <c r="A27" s="294" t="str">
        <f>IF(ISBLANK(A25)=TRUE," ",$I$22)</f>
        <v> </v>
      </c>
      <c r="B27" s="295"/>
      <c r="C27" s="19" t="str">
        <f>IF(ISBLANK(C25)=TRUE," ",I22)</f>
        <v> </v>
      </c>
      <c r="D27" s="291" t="str">
        <f>IF(ISBLANK(D25)=TRUE," ",I22)</f>
        <v> </v>
      </c>
      <c r="E27" s="292"/>
      <c r="F27" s="281" t="s">
        <v>27</v>
      </c>
      <c r="G27" s="282"/>
      <c r="H27" s="282"/>
      <c r="I27" s="9"/>
    </row>
    <row r="28" spans="1:9" ht="19.5" customHeight="1">
      <c r="A28" s="285" t="s">
        <v>31</v>
      </c>
      <c r="B28" s="300"/>
      <c r="C28" s="300"/>
      <c r="D28" s="300"/>
      <c r="E28" s="286"/>
      <c r="F28" s="279" t="s">
        <v>32</v>
      </c>
      <c r="G28" s="280"/>
      <c r="H28" s="280"/>
      <c r="I28" s="44" t="s">
        <v>13</v>
      </c>
    </row>
    <row r="29" spans="1:9" ht="19.5" customHeight="1">
      <c r="A29" s="298"/>
      <c r="B29" s="299"/>
      <c r="C29" s="299"/>
      <c r="D29" s="299"/>
      <c r="E29" s="5"/>
      <c r="F29" s="281" t="s">
        <v>27</v>
      </c>
      <c r="G29" s="282"/>
      <c r="H29" s="282"/>
      <c r="I29" s="9"/>
    </row>
    <row r="30" spans="1:9" ht="19.5" customHeight="1">
      <c r="A30" s="298"/>
      <c r="B30" s="299"/>
      <c r="C30" s="299"/>
      <c r="D30" s="299"/>
      <c r="E30" s="299"/>
      <c r="F30" s="299"/>
      <c r="G30" s="299"/>
      <c r="H30" s="299"/>
      <c r="I30" s="301"/>
    </row>
    <row r="31" spans="1:9" ht="19.5" customHeight="1">
      <c r="A31" s="298"/>
      <c r="B31" s="299"/>
      <c r="C31" s="299"/>
      <c r="D31" s="299"/>
      <c r="E31" s="299"/>
      <c r="F31" s="299"/>
      <c r="G31" s="299"/>
      <c r="H31" s="299"/>
      <c r="I31" s="301"/>
    </row>
    <row r="32" spans="1:9" ht="19.5" customHeight="1">
      <c r="A32" s="298"/>
      <c r="B32" s="299"/>
      <c r="C32" s="299"/>
      <c r="D32" s="299"/>
      <c r="E32" s="299"/>
      <c r="F32" s="299"/>
      <c r="G32" s="299"/>
      <c r="H32" s="299"/>
      <c r="I32" s="301"/>
    </row>
    <row r="33" spans="1:9" ht="19.5" customHeight="1">
      <c r="A33" s="285" t="s">
        <v>104</v>
      </c>
      <c r="B33" s="300"/>
      <c r="C33" s="300"/>
      <c r="D33" s="300"/>
      <c r="E33" s="286"/>
      <c r="I33" s="1"/>
    </row>
    <row r="34" spans="1:9" ht="19.5" customHeight="1">
      <c r="A34" s="298"/>
      <c r="B34" s="299"/>
      <c r="C34" s="299"/>
      <c r="D34" s="299"/>
      <c r="E34" s="299"/>
      <c r="F34" s="299"/>
      <c r="G34" s="299"/>
      <c r="H34" s="299"/>
      <c r="I34" s="301"/>
    </row>
    <row r="35" spans="1:9" ht="19.5" customHeight="1">
      <c r="A35" s="298"/>
      <c r="B35" s="299"/>
      <c r="C35" s="299"/>
      <c r="D35" s="299"/>
      <c r="E35" s="299"/>
      <c r="F35" s="299"/>
      <c r="G35" s="299"/>
      <c r="H35" s="299"/>
      <c r="I35" s="301"/>
    </row>
    <row r="36" spans="1:9" ht="19.5" customHeight="1">
      <c r="A36" s="298"/>
      <c r="B36" s="299"/>
      <c r="C36" s="299"/>
      <c r="D36" s="299"/>
      <c r="E36" s="299"/>
      <c r="F36" s="299"/>
      <c r="G36" s="299"/>
      <c r="H36" s="299"/>
      <c r="I36" s="301"/>
    </row>
    <row r="37" spans="1:9" ht="19.5" customHeight="1">
      <c r="A37" s="298"/>
      <c r="B37" s="299"/>
      <c r="C37" s="299"/>
      <c r="D37" s="299"/>
      <c r="E37" s="299"/>
      <c r="F37" s="299"/>
      <c r="G37" s="299"/>
      <c r="H37" s="299"/>
      <c r="I37" s="301"/>
    </row>
    <row r="38" spans="1:9" ht="19.5" customHeight="1">
      <c r="A38" s="298"/>
      <c r="B38" s="299"/>
      <c r="C38" s="299"/>
      <c r="D38" s="299"/>
      <c r="E38" s="299"/>
      <c r="F38" s="299"/>
      <c r="G38" s="299"/>
      <c r="H38" s="299"/>
      <c r="I38" s="301"/>
    </row>
    <row r="39" spans="1:9" ht="19.5" customHeight="1" thickBot="1">
      <c r="A39" s="319"/>
      <c r="B39" s="320"/>
      <c r="C39" s="320"/>
      <c r="D39" s="320"/>
      <c r="E39" s="320"/>
      <c r="F39" s="320"/>
      <c r="G39" s="320"/>
      <c r="H39" s="320"/>
      <c r="I39" s="321"/>
    </row>
    <row r="40" spans="1:9" ht="19.5" customHeight="1">
      <c r="A40" s="322" t="s">
        <v>8</v>
      </c>
      <c r="B40" s="323"/>
      <c r="C40" s="41" t="s">
        <v>33</v>
      </c>
      <c r="D40" s="46" t="s">
        <v>34</v>
      </c>
      <c r="E40" s="39" t="s">
        <v>8</v>
      </c>
      <c r="F40" s="324" t="s">
        <v>35</v>
      </c>
      <c r="G40" s="325"/>
      <c r="H40" s="326"/>
      <c r="I40" s="41" t="s">
        <v>34</v>
      </c>
    </row>
    <row r="41" spans="1:9" ht="19.5" customHeight="1">
      <c r="A41" s="262"/>
      <c r="B41" s="263"/>
      <c r="C41" s="6"/>
      <c r="D41" s="47"/>
      <c r="E41" s="9"/>
      <c r="F41" s="264"/>
      <c r="G41" s="265"/>
      <c r="H41" s="266"/>
      <c r="I41" s="17"/>
    </row>
    <row r="42" spans="1:9" ht="19.5" customHeight="1">
      <c r="A42" s="262"/>
      <c r="B42" s="263"/>
      <c r="C42" s="6"/>
      <c r="D42" s="47"/>
      <c r="E42" s="9"/>
      <c r="F42" s="264"/>
      <c r="G42" s="265"/>
      <c r="H42" s="266"/>
      <c r="I42" s="17"/>
    </row>
    <row r="43" spans="1:9" ht="19.5" customHeight="1">
      <c r="A43" s="262"/>
      <c r="B43" s="263"/>
      <c r="C43" s="6"/>
      <c r="D43" s="47"/>
      <c r="E43" s="9"/>
      <c r="F43" s="264"/>
      <c r="G43" s="265"/>
      <c r="H43" s="266"/>
      <c r="I43" s="17"/>
    </row>
    <row r="44" spans="1:9" ht="19.5" customHeight="1">
      <c r="A44" s="262"/>
      <c r="B44" s="263"/>
      <c r="C44" s="6"/>
      <c r="D44" s="47"/>
      <c r="E44" s="9"/>
      <c r="F44" s="264"/>
      <c r="G44" s="265"/>
      <c r="H44" s="266"/>
      <c r="I44" s="17"/>
    </row>
    <row r="45" spans="1:9" ht="30" customHeight="1" thickBot="1">
      <c r="A45" s="13"/>
      <c r="B45" s="14"/>
      <c r="C45" s="22" t="s">
        <v>36</v>
      </c>
      <c r="D45" s="52">
        <f>SUM(D41:D44)</f>
        <v>0</v>
      </c>
      <c r="E45" s="3"/>
      <c r="F45" s="305" t="s">
        <v>37</v>
      </c>
      <c r="G45" s="305"/>
      <c r="H45" s="306"/>
      <c r="I45" s="16">
        <f>SUM(I41:I44)</f>
        <v>0</v>
      </c>
    </row>
    <row r="46" spans="1:9" ht="19.5" customHeight="1">
      <c r="A46" s="322" t="s">
        <v>8</v>
      </c>
      <c r="B46" s="323"/>
      <c r="C46" s="40" t="s">
        <v>38</v>
      </c>
      <c r="D46" s="53" t="s">
        <v>34</v>
      </c>
      <c r="E46" s="51" t="s">
        <v>8</v>
      </c>
      <c r="F46" s="324" t="s">
        <v>39</v>
      </c>
      <c r="G46" s="325"/>
      <c r="H46" s="326"/>
      <c r="I46" s="40" t="s">
        <v>34</v>
      </c>
    </row>
    <row r="47" spans="1:9" ht="19.5" customHeight="1">
      <c r="A47" s="262"/>
      <c r="B47" s="263"/>
      <c r="C47" s="48"/>
      <c r="D47" s="49"/>
      <c r="E47" s="9"/>
      <c r="F47" s="264"/>
      <c r="G47" s="265"/>
      <c r="H47" s="266"/>
      <c r="I47" s="17"/>
    </row>
    <row r="48" spans="1:9" ht="19.5" customHeight="1">
      <c r="A48" s="262"/>
      <c r="B48" s="263"/>
      <c r="C48" s="6"/>
      <c r="D48" s="47"/>
      <c r="E48" s="9"/>
      <c r="F48" s="264"/>
      <c r="G48" s="265"/>
      <c r="H48" s="266"/>
      <c r="I48" s="17"/>
    </row>
    <row r="49" spans="1:9" ht="19.5" customHeight="1">
      <c r="A49" s="262"/>
      <c r="B49" s="263"/>
      <c r="C49" s="6"/>
      <c r="D49" s="47"/>
      <c r="E49" s="9"/>
      <c r="F49" s="264"/>
      <c r="G49" s="265"/>
      <c r="H49" s="266"/>
      <c r="I49" s="17"/>
    </row>
    <row r="50" spans="1:9" ht="19.5" customHeight="1">
      <c r="A50" s="262"/>
      <c r="B50" s="263"/>
      <c r="C50" s="6"/>
      <c r="D50" s="47"/>
      <c r="E50" s="9"/>
      <c r="F50" s="264"/>
      <c r="G50" s="265"/>
      <c r="H50" s="266"/>
      <c r="I50" s="17"/>
    </row>
    <row r="51" spans="1:9" ht="30" customHeight="1" thickBot="1">
      <c r="A51" s="13"/>
      <c r="B51" s="14"/>
      <c r="C51" s="15" t="s">
        <v>40</v>
      </c>
      <c r="D51" s="50">
        <f>SUM(D47:D50)</f>
        <v>0</v>
      </c>
      <c r="E51" s="3"/>
      <c r="F51" s="305" t="s">
        <v>41</v>
      </c>
      <c r="G51" s="305"/>
      <c r="H51" s="306"/>
      <c r="I51" s="16">
        <f>SUM(I47:I50)</f>
        <v>0</v>
      </c>
    </row>
    <row r="52" spans="1:9" ht="19.5" customHeight="1">
      <c r="A52" s="307"/>
      <c r="B52" s="308"/>
      <c r="C52" s="308"/>
      <c r="D52" s="309"/>
      <c r="E52" s="60" t="s">
        <v>8</v>
      </c>
      <c r="F52" s="302" t="s">
        <v>42</v>
      </c>
      <c r="G52" s="303"/>
      <c r="H52" s="304"/>
      <c r="I52" s="61" t="s">
        <v>34</v>
      </c>
    </row>
    <row r="53" spans="1:9" ht="19.5" customHeight="1" thickBot="1">
      <c r="A53" s="310"/>
      <c r="B53" s="311"/>
      <c r="C53" s="311"/>
      <c r="D53" s="312"/>
      <c r="E53" s="59"/>
      <c r="F53" s="264"/>
      <c r="G53" s="265"/>
      <c r="H53" s="266"/>
      <c r="I53" s="55"/>
    </row>
    <row r="54" spans="1:9" ht="19.5" customHeight="1" thickTop="1">
      <c r="A54" s="314" t="s">
        <v>43</v>
      </c>
      <c r="B54" s="315"/>
      <c r="C54" s="315"/>
      <c r="D54" s="315"/>
      <c r="E54" s="316"/>
      <c r="F54" s="315"/>
      <c r="G54" s="315"/>
      <c r="H54" s="315"/>
      <c r="I54" s="54"/>
    </row>
    <row r="55" spans="1:9" ht="19.5" customHeight="1">
      <c r="A55" s="43" t="s">
        <v>8</v>
      </c>
      <c r="B55" s="313" t="s">
        <v>44</v>
      </c>
      <c r="C55" s="313"/>
      <c r="D55" s="313" t="s">
        <v>45</v>
      </c>
      <c r="E55" s="313"/>
      <c r="F55" s="313" t="s">
        <v>46</v>
      </c>
      <c r="G55" s="313"/>
      <c r="H55" s="313"/>
      <c r="I55" s="313"/>
    </row>
    <row r="56" spans="1:9" ht="19.5" customHeight="1">
      <c r="A56" s="20"/>
      <c r="B56" s="268"/>
      <c r="C56" s="268"/>
      <c r="D56" s="318"/>
      <c r="E56" s="318"/>
      <c r="F56" s="269"/>
      <c r="G56" s="269"/>
      <c r="H56" s="269"/>
      <c r="I56" s="270"/>
    </row>
    <row r="57" spans="1:9" ht="19.5" customHeight="1">
      <c r="A57" s="20"/>
      <c r="B57" s="268"/>
      <c r="C57" s="268"/>
      <c r="D57" s="318"/>
      <c r="E57" s="318"/>
      <c r="F57" s="269"/>
      <c r="G57" s="269"/>
      <c r="H57" s="269"/>
      <c r="I57" s="270"/>
    </row>
    <row r="58" spans="1:9" ht="19.5" customHeight="1">
      <c r="A58" s="21"/>
      <c r="B58" s="317"/>
      <c r="C58" s="317"/>
      <c r="D58" s="267"/>
      <c r="E58" s="267"/>
      <c r="F58" s="267"/>
      <c r="G58" s="267"/>
      <c r="H58" s="267"/>
      <c r="I58" s="271"/>
    </row>
    <row r="59" spans="1:9" ht="19.5" customHeight="1">
      <c r="A59" s="261" t="str">
        <f>'TEF - Front'!A41:F41</f>
        <v>Travel 03-26-2008</v>
      </c>
      <c r="B59" s="261"/>
      <c r="C59" s="56"/>
      <c r="D59" s="261" t="s">
        <v>47</v>
      </c>
      <c r="E59" s="261"/>
      <c r="F59" s="57"/>
      <c r="H59" s="56"/>
      <c r="I59" s="56"/>
    </row>
  </sheetData>
  <sheetProtection sheet="1" objects="1" scenarios="1"/>
  <mergeCells count="80">
    <mergeCell ref="A46:B46"/>
    <mergeCell ref="A47:B47"/>
    <mergeCell ref="F41:H41"/>
    <mergeCell ref="A35:I35"/>
    <mergeCell ref="A36:I36"/>
    <mergeCell ref="A37:I37"/>
    <mergeCell ref="A38:I38"/>
    <mergeCell ref="F46:H46"/>
    <mergeCell ref="F53:H53"/>
    <mergeCell ref="F43:H43"/>
    <mergeCell ref="F44:H44"/>
    <mergeCell ref="A39:I39"/>
    <mergeCell ref="A40:B40"/>
    <mergeCell ref="F40:H40"/>
    <mergeCell ref="F45:H45"/>
    <mergeCell ref="A41:B41"/>
    <mergeCell ref="A43:B43"/>
    <mergeCell ref="A44:B44"/>
    <mergeCell ref="F55:I55"/>
    <mergeCell ref="A54:H54"/>
    <mergeCell ref="F56:I56"/>
    <mergeCell ref="B58:C58"/>
    <mergeCell ref="D56:E56"/>
    <mergeCell ref="D57:E57"/>
    <mergeCell ref="B57:C57"/>
    <mergeCell ref="B55:C55"/>
    <mergeCell ref="D55:E55"/>
    <mergeCell ref="A34:I34"/>
    <mergeCell ref="A30:I30"/>
    <mergeCell ref="F52:H52"/>
    <mergeCell ref="F47:H47"/>
    <mergeCell ref="F49:H49"/>
    <mergeCell ref="F50:H50"/>
    <mergeCell ref="F51:H51"/>
    <mergeCell ref="A49:B49"/>
    <mergeCell ref="A50:B50"/>
    <mergeCell ref="A52:D53"/>
    <mergeCell ref="A29:D29"/>
    <mergeCell ref="D25:E25"/>
    <mergeCell ref="A28:E28"/>
    <mergeCell ref="A33:E33"/>
    <mergeCell ref="A31:I31"/>
    <mergeCell ref="A32:I32"/>
    <mergeCell ref="D24:E24"/>
    <mergeCell ref="A27:B27"/>
    <mergeCell ref="A26:B26"/>
    <mergeCell ref="A24:B24"/>
    <mergeCell ref="A25:B25"/>
    <mergeCell ref="F24:H24"/>
    <mergeCell ref="F25:H25"/>
    <mergeCell ref="F26:H26"/>
    <mergeCell ref="F27:H27"/>
    <mergeCell ref="A1:I1"/>
    <mergeCell ref="F28:H28"/>
    <mergeCell ref="F29:H29"/>
    <mergeCell ref="E22:F22"/>
    <mergeCell ref="A23:B23"/>
    <mergeCell ref="D23:E23"/>
    <mergeCell ref="A22:D22"/>
    <mergeCell ref="F23:I23"/>
    <mergeCell ref="D27:E27"/>
    <mergeCell ref="D26:E26"/>
    <mergeCell ref="C2:C3"/>
    <mergeCell ref="D2:D3"/>
    <mergeCell ref="A2:B2"/>
    <mergeCell ref="E2:E3"/>
    <mergeCell ref="F2:F3"/>
    <mergeCell ref="G2:G3"/>
    <mergeCell ref="H2:H3"/>
    <mergeCell ref="I2:I3"/>
    <mergeCell ref="A59:B59"/>
    <mergeCell ref="D59:E59"/>
    <mergeCell ref="A42:B42"/>
    <mergeCell ref="F42:H42"/>
    <mergeCell ref="A48:B48"/>
    <mergeCell ref="F48:H48"/>
    <mergeCell ref="D58:E58"/>
    <mergeCell ref="B56:C56"/>
    <mergeCell ref="F57:I57"/>
    <mergeCell ref="F58:I58"/>
  </mergeCells>
  <printOptions horizontalCentered="1"/>
  <pageMargins left="0.25" right="0.25" top="0.25" bottom="0.25" header="0" footer="0"/>
  <pageSetup fitToHeight="1" fitToWidth="1" orientation="portrait" scale="6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O31"/>
  <sheetViews>
    <sheetView showGridLines="0" showZeros="0" workbookViewId="0" topLeftCell="A18">
      <selection activeCell="L19" sqref="L19:N19"/>
    </sheetView>
  </sheetViews>
  <sheetFormatPr defaultColWidth="9.140625" defaultRowHeight="12.75"/>
  <cols>
    <col min="1" max="52" width="3.7109375" style="0" customWidth="1"/>
  </cols>
  <sheetData>
    <row r="1" spans="1:41" s="58" customFormat="1" ht="21.75" customHeight="1">
      <c r="A1" s="333" t="s">
        <v>106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row>
    <row r="2" spans="1:41" ht="3"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12.75" customHeight="1">
      <c r="A3" s="168" t="s">
        <v>72</v>
      </c>
      <c r="B3" s="168"/>
      <c r="C3" s="168"/>
      <c r="D3" s="168"/>
      <c r="E3" s="168" t="s">
        <v>48</v>
      </c>
      <c r="F3" s="168"/>
      <c r="G3" s="168"/>
      <c r="H3" s="168"/>
      <c r="I3" s="168"/>
      <c r="J3" s="168"/>
      <c r="K3" s="168"/>
      <c r="L3" s="168" t="s">
        <v>50</v>
      </c>
      <c r="M3" s="168"/>
      <c r="N3" s="168"/>
      <c r="O3" s="168"/>
      <c r="P3" s="168"/>
      <c r="Q3" s="168"/>
      <c r="R3" s="168"/>
      <c r="S3" s="168" t="s">
        <v>12</v>
      </c>
      <c r="T3" s="168"/>
      <c r="U3" s="168"/>
      <c r="V3" s="28"/>
      <c r="W3" s="28"/>
      <c r="X3" s="28"/>
      <c r="Y3" s="28"/>
      <c r="Z3" s="28"/>
      <c r="AA3" s="28"/>
      <c r="AB3" s="28"/>
      <c r="AC3" s="28"/>
      <c r="AD3" s="28"/>
      <c r="AE3" s="28"/>
      <c r="AF3" s="168" t="s">
        <v>73</v>
      </c>
      <c r="AG3" s="168"/>
      <c r="AH3" s="168"/>
      <c r="AI3" s="168"/>
      <c r="AJ3" s="168"/>
      <c r="AK3" s="168" t="s">
        <v>74</v>
      </c>
      <c r="AL3" s="168"/>
      <c r="AM3" s="168"/>
      <c r="AN3" s="168"/>
      <c r="AO3" s="168"/>
    </row>
    <row r="4" spans="1:41" ht="18" customHeight="1">
      <c r="A4" s="175">
        <v>42700</v>
      </c>
      <c r="B4" s="175"/>
      <c r="C4" s="175"/>
      <c r="D4" s="175"/>
      <c r="E4" s="198"/>
      <c r="F4" s="198"/>
      <c r="G4" s="198"/>
      <c r="H4" s="198"/>
      <c r="I4" s="198"/>
      <c r="J4" s="198"/>
      <c r="K4" s="198"/>
      <c r="L4" s="198">
        <f>'TEF - Front'!L4:R4</f>
        <v>0</v>
      </c>
      <c r="M4" s="334"/>
      <c r="N4" s="334"/>
      <c r="O4" s="335"/>
      <c r="P4" s="335"/>
      <c r="Q4" s="335"/>
      <c r="R4" s="335"/>
      <c r="S4" s="336">
        <f>'TEF - Front'!S4:U4</f>
        <v>0</v>
      </c>
      <c r="T4" s="335"/>
      <c r="U4" s="335"/>
      <c r="V4" s="28"/>
      <c r="W4" s="28"/>
      <c r="X4" s="28"/>
      <c r="Y4" s="28"/>
      <c r="Z4" s="28"/>
      <c r="AA4" s="28"/>
      <c r="AB4" s="28"/>
      <c r="AC4" s="28"/>
      <c r="AD4" s="28"/>
      <c r="AE4" s="28"/>
      <c r="AF4" s="340">
        <f>'TEF - Front'!AF4:AJ4</f>
        <v>0</v>
      </c>
      <c r="AG4" s="340"/>
      <c r="AH4" s="340"/>
      <c r="AI4" s="340"/>
      <c r="AJ4" s="340"/>
      <c r="AK4" s="340">
        <f>'TEF - Front'!AK4:AO4</f>
        <v>0</v>
      </c>
      <c r="AL4" s="340"/>
      <c r="AM4" s="340"/>
      <c r="AN4" s="340"/>
      <c r="AO4" s="340"/>
    </row>
    <row r="5" spans="1:41" ht="12.75" customHeight="1">
      <c r="A5" s="168" t="s">
        <v>75</v>
      </c>
      <c r="B5" s="168"/>
      <c r="C5" s="168"/>
      <c r="D5" s="168"/>
      <c r="E5" s="168"/>
      <c r="F5" s="211"/>
      <c r="G5" s="201" t="s">
        <v>76</v>
      </c>
      <c r="H5" s="168"/>
      <c r="I5" s="168"/>
      <c r="J5" s="168"/>
      <c r="K5" s="168"/>
      <c r="L5" s="211"/>
      <c r="M5" s="201" t="s">
        <v>77</v>
      </c>
      <c r="N5" s="168"/>
      <c r="O5" s="202" t="s">
        <v>0</v>
      </c>
      <c r="P5" s="203"/>
      <c r="Q5" s="203"/>
      <c r="R5" s="203" t="s">
        <v>1</v>
      </c>
      <c r="S5" s="203"/>
      <c r="T5" s="203"/>
      <c r="U5" s="203"/>
      <c r="V5" s="203"/>
      <c r="W5" s="203"/>
      <c r="X5" s="203"/>
      <c r="Y5" s="203"/>
      <c r="Z5" s="203" t="s">
        <v>2</v>
      </c>
      <c r="AA5" s="203"/>
      <c r="AB5" s="203"/>
      <c r="AC5" s="203"/>
      <c r="AD5" s="203"/>
      <c r="AE5" s="203" t="s">
        <v>3</v>
      </c>
      <c r="AF5" s="203"/>
      <c r="AG5" s="203"/>
      <c r="AH5" s="203"/>
      <c r="AI5" s="203" t="s">
        <v>4</v>
      </c>
      <c r="AJ5" s="203"/>
      <c r="AK5" s="203"/>
      <c r="AL5" s="203"/>
      <c r="AM5" s="203" t="s">
        <v>5</v>
      </c>
      <c r="AN5" s="203"/>
      <c r="AO5" s="210"/>
    </row>
    <row r="6" spans="1:41" ht="18" customHeight="1">
      <c r="A6" s="198">
        <f>'TEF - Front'!A6:F6</f>
        <v>0</v>
      </c>
      <c r="B6" s="334"/>
      <c r="C6" s="334"/>
      <c r="D6" s="334"/>
      <c r="E6" s="334"/>
      <c r="F6" s="334"/>
      <c r="G6" s="198">
        <f>'TEF - Front'!G6:L6</f>
        <v>0</v>
      </c>
      <c r="H6" s="334"/>
      <c r="I6" s="334"/>
      <c r="J6" s="334"/>
      <c r="K6" s="334"/>
      <c r="L6" s="334"/>
      <c r="M6" s="198">
        <f>'TEF - Front'!M6:N6</f>
        <v>0</v>
      </c>
      <c r="N6" s="334"/>
      <c r="O6" s="342">
        <f>'TEF - Front'!O6:Y6</f>
        <v>0</v>
      </c>
      <c r="P6" s="343"/>
      <c r="Q6" s="343"/>
      <c r="R6" s="343"/>
      <c r="S6" s="343"/>
      <c r="T6" s="343"/>
      <c r="U6" s="343"/>
      <c r="V6" s="343"/>
      <c r="W6" s="343"/>
      <c r="X6" s="343"/>
      <c r="Y6" s="343"/>
      <c r="Z6" s="337">
        <f>'TEF - Front'!Z6:AD6</f>
        <v>0</v>
      </c>
      <c r="AA6" s="338"/>
      <c r="AB6" s="338"/>
      <c r="AC6" s="338"/>
      <c r="AD6" s="338"/>
      <c r="AE6" s="337">
        <f>'TEF - Front'!AE6:AH6</f>
        <v>0</v>
      </c>
      <c r="AF6" s="338"/>
      <c r="AG6" s="338"/>
      <c r="AH6" s="338"/>
      <c r="AI6" s="337">
        <f>'TEF - Front'!AI6:AL6</f>
        <v>0</v>
      </c>
      <c r="AJ6" s="338"/>
      <c r="AK6" s="338"/>
      <c r="AL6" s="338"/>
      <c r="AM6" s="337">
        <f>'TEF - Front'!AM6:AO6</f>
        <v>0</v>
      </c>
      <c r="AN6" s="338"/>
      <c r="AO6" s="339"/>
    </row>
    <row r="7" spans="1:41" ht="15.75" customHeight="1">
      <c r="A7" s="253"/>
      <c r="B7" s="254"/>
      <c r="C7" s="254"/>
      <c r="D7" s="254"/>
      <c r="E7" s="254"/>
      <c r="F7" s="255"/>
      <c r="G7" s="138" t="s">
        <v>52</v>
      </c>
      <c r="H7" s="139"/>
      <c r="I7" s="139"/>
      <c r="J7" s="139"/>
      <c r="K7" s="139"/>
      <c r="L7" s="139"/>
      <c r="M7" s="139"/>
      <c r="N7" s="139"/>
      <c r="O7" s="138" t="s">
        <v>55</v>
      </c>
      <c r="P7" s="139"/>
      <c r="Q7" s="139"/>
      <c r="R7" s="139"/>
      <c r="S7" s="139"/>
      <c r="T7" s="139"/>
      <c r="U7" s="139"/>
      <c r="V7" s="139"/>
      <c r="W7" s="138" t="s">
        <v>56</v>
      </c>
      <c r="X7" s="139"/>
      <c r="Y7" s="139"/>
      <c r="Z7" s="139"/>
      <c r="AA7" s="139"/>
      <c r="AB7" s="139"/>
      <c r="AC7" s="139"/>
      <c r="AD7" s="139"/>
      <c r="AE7" s="138" t="s">
        <v>57</v>
      </c>
      <c r="AF7" s="139"/>
      <c r="AG7" s="139"/>
      <c r="AH7" s="139"/>
      <c r="AI7" s="139"/>
      <c r="AJ7" s="139"/>
      <c r="AK7" s="139"/>
      <c r="AL7" s="139"/>
      <c r="AM7" s="130" t="s">
        <v>70</v>
      </c>
      <c r="AN7" s="131"/>
      <c r="AO7" s="131"/>
    </row>
    <row r="8" spans="1:41" ht="15.75" customHeight="1">
      <c r="A8" s="159" t="s">
        <v>13</v>
      </c>
      <c r="B8" s="159"/>
      <c r="C8" s="155" t="s">
        <v>11</v>
      </c>
      <c r="D8" s="156"/>
      <c r="E8" s="155" t="s">
        <v>90</v>
      </c>
      <c r="F8" s="160"/>
      <c r="G8" s="151" t="s">
        <v>12</v>
      </c>
      <c r="H8" s="126"/>
      <c r="I8" s="126"/>
      <c r="J8" s="126"/>
      <c r="K8" s="152"/>
      <c r="L8" s="327" t="s">
        <v>54</v>
      </c>
      <c r="M8" s="328"/>
      <c r="N8" s="328"/>
      <c r="O8" s="151" t="s">
        <v>12</v>
      </c>
      <c r="P8" s="126"/>
      <c r="Q8" s="126"/>
      <c r="R8" s="126"/>
      <c r="S8" s="152"/>
      <c r="T8" s="327" t="s">
        <v>54</v>
      </c>
      <c r="U8" s="328"/>
      <c r="V8" s="328"/>
      <c r="W8" s="151" t="s">
        <v>12</v>
      </c>
      <c r="X8" s="126"/>
      <c r="Y8" s="126"/>
      <c r="Z8" s="126"/>
      <c r="AA8" s="152"/>
      <c r="AB8" s="327" t="s">
        <v>54</v>
      </c>
      <c r="AC8" s="328"/>
      <c r="AD8" s="328"/>
      <c r="AE8" s="151" t="s">
        <v>12</v>
      </c>
      <c r="AF8" s="126"/>
      <c r="AG8" s="126"/>
      <c r="AH8" s="126"/>
      <c r="AI8" s="152"/>
      <c r="AJ8" s="125" t="s">
        <v>58</v>
      </c>
      <c r="AK8" s="126"/>
      <c r="AL8" s="126"/>
      <c r="AM8" s="130"/>
      <c r="AN8" s="131"/>
      <c r="AO8" s="131"/>
    </row>
    <row r="9" spans="1:41" ht="15.75" customHeight="1">
      <c r="A9" s="32" t="s">
        <v>9</v>
      </c>
      <c r="B9" s="32" t="s">
        <v>10</v>
      </c>
      <c r="C9" s="157"/>
      <c r="D9" s="158"/>
      <c r="E9" s="157"/>
      <c r="F9" s="161"/>
      <c r="G9" s="153"/>
      <c r="H9" s="141"/>
      <c r="I9" s="141"/>
      <c r="J9" s="141"/>
      <c r="K9" s="154"/>
      <c r="L9" s="329" t="s">
        <v>53</v>
      </c>
      <c r="M9" s="330"/>
      <c r="N9" s="330"/>
      <c r="O9" s="153"/>
      <c r="P9" s="141"/>
      <c r="Q9" s="141"/>
      <c r="R9" s="141"/>
      <c r="S9" s="154"/>
      <c r="T9" s="329" t="s">
        <v>53</v>
      </c>
      <c r="U9" s="330"/>
      <c r="V9" s="330"/>
      <c r="W9" s="153"/>
      <c r="X9" s="141"/>
      <c r="Y9" s="141"/>
      <c r="Z9" s="141"/>
      <c r="AA9" s="154"/>
      <c r="AB9" s="329" t="s">
        <v>53</v>
      </c>
      <c r="AC9" s="330"/>
      <c r="AD9" s="330"/>
      <c r="AE9" s="153"/>
      <c r="AF9" s="141"/>
      <c r="AG9" s="141"/>
      <c r="AH9" s="141"/>
      <c r="AI9" s="154"/>
      <c r="AJ9" s="140"/>
      <c r="AK9" s="141"/>
      <c r="AL9" s="141"/>
      <c r="AM9" s="130"/>
      <c r="AN9" s="131"/>
      <c r="AO9" s="131"/>
    </row>
    <row r="10" spans="1:41" ht="21.75" customHeight="1">
      <c r="A10" s="150"/>
      <c r="B10" s="150"/>
      <c r="C10" s="162"/>
      <c r="D10" s="163"/>
      <c r="E10" s="162"/>
      <c r="F10" s="166"/>
      <c r="G10" s="132"/>
      <c r="H10" s="133"/>
      <c r="I10" s="133"/>
      <c r="J10" s="133"/>
      <c r="K10" s="134"/>
      <c r="L10" s="81"/>
      <c r="M10" s="82"/>
      <c r="N10" s="82"/>
      <c r="O10" s="132"/>
      <c r="P10" s="133"/>
      <c r="Q10" s="133"/>
      <c r="R10" s="133"/>
      <c r="S10" s="134"/>
      <c r="T10" s="81"/>
      <c r="U10" s="82"/>
      <c r="V10" s="82"/>
      <c r="W10" s="132"/>
      <c r="X10" s="133"/>
      <c r="Y10" s="133"/>
      <c r="Z10" s="133"/>
      <c r="AA10" s="134"/>
      <c r="AB10" s="81"/>
      <c r="AC10" s="82"/>
      <c r="AD10" s="82"/>
      <c r="AE10" s="132"/>
      <c r="AF10" s="133"/>
      <c r="AG10" s="133"/>
      <c r="AH10" s="133"/>
      <c r="AI10" s="134"/>
      <c r="AJ10" s="81"/>
      <c r="AK10" s="82"/>
      <c r="AL10" s="82"/>
      <c r="AM10" s="111">
        <f>L11+T11+AB11</f>
        <v>0</v>
      </c>
      <c r="AN10" s="112"/>
      <c r="AO10" s="113"/>
    </row>
    <row r="11" spans="1:41" ht="21.75" customHeight="1">
      <c r="A11" s="150"/>
      <c r="B11" s="150"/>
      <c r="C11" s="164"/>
      <c r="D11" s="165"/>
      <c r="E11" s="164"/>
      <c r="F11" s="167"/>
      <c r="G11" s="135"/>
      <c r="H11" s="136"/>
      <c r="I11" s="136"/>
      <c r="J11" s="136"/>
      <c r="K11" s="137"/>
      <c r="L11" s="331"/>
      <c r="M11" s="332"/>
      <c r="N11" s="332"/>
      <c r="O11" s="135"/>
      <c r="P11" s="136"/>
      <c r="Q11" s="136"/>
      <c r="R11" s="136"/>
      <c r="S11" s="137"/>
      <c r="T11" s="331"/>
      <c r="U11" s="332"/>
      <c r="V11" s="332"/>
      <c r="W11" s="135"/>
      <c r="X11" s="136"/>
      <c r="Y11" s="136"/>
      <c r="Z11" s="136"/>
      <c r="AA11" s="137"/>
      <c r="AB11" s="331"/>
      <c r="AC11" s="332"/>
      <c r="AD11" s="332"/>
      <c r="AE11" s="135"/>
      <c r="AF11" s="136"/>
      <c r="AG11" s="136"/>
      <c r="AH11" s="136"/>
      <c r="AI11" s="137"/>
      <c r="AJ11" s="142"/>
      <c r="AK11" s="143"/>
      <c r="AL11" s="143"/>
      <c r="AM11" s="190"/>
      <c r="AN11" s="191"/>
      <c r="AO11" s="192"/>
    </row>
    <row r="12" spans="1:41" ht="21.75" customHeight="1">
      <c r="A12" s="150"/>
      <c r="B12" s="150"/>
      <c r="C12" s="162"/>
      <c r="D12" s="163"/>
      <c r="E12" s="162"/>
      <c r="F12" s="166"/>
      <c r="G12" s="132"/>
      <c r="H12" s="133"/>
      <c r="I12" s="133"/>
      <c r="J12" s="133"/>
      <c r="K12" s="134"/>
      <c r="L12" s="81"/>
      <c r="M12" s="82"/>
      <c r="N12" s="82"/>
      <c r="O12" s="132"/>
      <c r="P12" s="133"/>
      <c r="Q12" s="133"/>
      <c r="R12" s="133"/>
      <c r="S12" s="134"/>
      <c r="T12" s="81"/>
      <c r="U12" s="82"/>
      <c r="V12" s="82"/>
      <c r="W12" s="132"/>
      <c r="X12" s="133"/>
      <c r="Y12" s="133"/>
      <c r="Z12" s="133"/>
      <c r="AA12" s="134"/>
      <c r="AB12" s="81"/>
      <c r="AC12" s="82"/>
      <c r="AD12" s="82"/>
      <c r="AE12" s="132"/>
      <c r="AF12" s="133"/>
      <c r="AG12" s="133"/>
      <c r="AH12" s="133"/>
      <c r="AI12" s="134"/>
      <c r="AJ12" s="81"/>
      <c r="AK12" s="82"/>
      <c r="AL12" s="82"/>
      <c r="AM12" s="111">
        <f>L13+T13+AB13</f>
        <v>0</v>
      </c>
      <c r="AN12" s="112"/>
      <c r="AO12" s="113"/>
    </row>
    <row r="13" spans="1:41" ht="21.75" customHeight="1">
      <c r="A13" s="150"/>
      <c r="B13" s="150"/>
      <c r="C13" s="164"/>
      <c r="D13" s="165"/>
      <c r="E13" s="164"/>
      <c r="F13" s="167"/>
      <c r="G13" s="135"/>
      <c r="H13" s="136"/>
      <c r="I13" s="136"/>
      <c r="J13" s="136"/>
      <c r="K13" s="137"/>
      <c r="L13" s="331"/>
      <c r="M13" s="332"/>
      <c r="N13" s="332"/>
      <c r="O13" s="135"/>
      <c r="P13" s="136"/>
      <c r="Q13" s="136"/>
      <c r="R13" s="136"/>
      <c r="S13" s="137"/>
      <c r="T13" s="331"/>
      <c r="U13" s="332"/>
      <c r="V13" s="332"/>
      <c r="W13" s="135"/>
      <c r="X13" s="136"/>
      <c r="Y13" s="136"/>
      <c r="Z13" s="136"/>
      <c r="AA13" s="137"/>
      <c r="AB13" s="331"/>
      <c r="AC13" s="332"/>
      <c r="AD13" s="332"/>
      <c r="AE13" s="135"/>
      <c r="AF13" s="136"/>
      <c r="AG13" s="136"/>
      <c r="AH13" s="136"/>
      <c r="AI13" s="137"/>
      <c r="AJ13" s="142"/>
      <c r="AK13" s="143"/>
      <c r="AL13" s="143"/>
      <c r="AM13" s="190"/>
      <c r="AN13" s="191"/>
      <c r="AO13" s="192"/>
    </row>
    <row r="14" spans="1:41" ht="21.75" customHeight="1">
      <c r="A14" s="150"/>
      <c r="B14" s="150"/>
      <c r="C14" s="162"/>
      <c r="D14" s="163"/>
      <c r="E14" s="162"/>
      <c r="F14" s="166"/>
      <c r="G14" s="132"/>
      <c r="H14" s="133"/>
      <c r="I14" s="133"/>
      <c r="J14" s="133"/>
      <c r="K14" s="134"/>
      <c r="L14" s="81"/>
      <c r="M14" s="82"/>
      <c r="N14" s="82"/>
      <c r="O14" s="132"/>
      <c r="P14" s="133"/>
      <c r="Q14" s="133"/>
      <c r="R14" s="133"/>
      <c r="S14" s="134"/>
      <c r="T14" s="81"/>
      <c r="U14" s="82"/>
      <c r="V14" s="82"/>
      <c r="W14" s="132"/>
      <c r="X14" s="133"/>
      <c r="Y14" s="133"/>
      <c r="Z14" s="133"/>
      <c r="AA14" s="134"/>
      <c r="AB14" s="81"/>
      <c r="AC14" s="82"/>
      <c r="AD14" s="82"/>
      <c r="AE14" s="132"/>
      <c r="AF14" s="133"/>
      <c r="AG14" s="133"/>
      <c r="AH14" s="133"/>
      <c r="AI14" s="134"/>
      <c r="AJ14" s="81"/>
      <c r="AK14" s="82"/>
      <c r="AL14" s="82"/>
      <c r="AM14" s="111">
        <f>L15+T15+AB15</f>
        <v>0</v>
      </c>
      <c r="AN14" s="112"/>
      <c r="AO14" s="113"/>
    </row>
    <row r="15" spans="1:41" ht="21.75" customHeight="1">
      <c r="A15" s="150"/>
      <c r="B15" s="150"/>
      <c r="C15" s="164"/>
      <c r="D15" s="165"/>
      <c r="E15" s="164"/>
      <c r="F15" s="167"/>
      <c r="G15" s="135"/>
      <c r="H15" s="136"/>
      <c r="I15" s="136"/>
      <c r="J15" s="136"/>
      <c r="K15" s="137"/>
      <c r="L15" s="331"/>
      <c r="M15" s="332"/>
      <c r="N15" s="332"/>
      <c r="O15" s="135"/>
      <c r="P15" s="136"/>
      <c r="Q15" s="136"/>
      <c r="R15" s="136"/>
      <c r="S15" s="137"/>
      <c r="T15" s="331"/>
      <c r="U15" s="332"/>
      <c r="V15" s="332"/>
      <c r="W15" s="135"/>
      <c r="X15" s="136"/>
      <c r="Y15" s="136"/>
      <c r="Z15" s="136"/>
      <c r="AA15" s="137"/>
      <c r="AB15" s="331"/>
      <c r="AC15" s="332"/>
      <c r="AD15" s="332"/>
      <c r="AE15" s="135"/>
      <c r="AF15" s="136"/>
      <c r="AG15" s="136"/>
      <c r="AH15" s="136"/>
      <c r="AI15" s="137"/>
      <c r="AJ15" s="142"/>
      <c r="AK15" s="143"/>
      <c r="AL15" s="143"/>
      <c r="AM15" s="190"/>
      <c r="AN15" s="191"/>
      <c r="AO15" s="192"/>
    </row>
    <row r="16" spans="1:41" ht="21.75" customHeight="1">
      <c r="A16" s="150"/>
      <c r="B16" s="150"/>
      <c r="C16" s="162"/>
      <c r="D16" s="163"/>
      <c r="E16" s="162"/>
      <c r="F16" s="166"/>
      <c r="G16" s="132"/>
      <c r="H16" s="133"/>
      <c r="I16" s="133"/>
      <c r="J16" s="133"/>
      <c r="K16" s="134"/>
      <c r="L16" s="81"/>
      <c r="M16" s="82"/>
      <c r="N16" s="82"/>
      <c r="O16" s="132"/>
      <c r="P16" s="133"/>
      <c r="Q16" s="133"/>
      <c r="R16" s="133"/>
      <c r="S16" s="134"/>
      <c r="T16" s="81"/>
      <c r="U16" s="82"/>
      <c r="V16" s="82"/>
      <c r="W16" s="132"/>
      <c r="X16" s="133"/>
      <c r="Y16" s="133"/>
      <c r="Z16" s="133"/>
      <c r="AA16" s="134"/>
      <c r="AB16" s="81"/>
      <c r="AC16" s="82"/>
      <c r="AD16" s="82"/>
      <c r="AE16" s="132"/>
      <c r="AF16" s="133"/>
      <c r="AG16" s="133"/>
      <c r="AH16" s="133"/>
      <c r="AI16" s="134"/>
      <c r="AJ16" s="81"/>
      <c r="AK16" s="82"/>
      <c r="AL16" s="82"/>
      <c r="AM16" s="111">
        <f>L17+T17+AB17</f>
        <v>0</v>
      </c>
      <c r="AN16" s="112"/>
      <c r="AO16" s="113"/>
    </row>
    <row r="17" spans="1:41" ht="21.75" customHeight="1">
      <c r="A17" s="150"/>
      <c r="B17" s="150"/>
      <c r="C17" s="164"/>
      <c r="D17" s="165"/>
      <c r="E17" s="164"/>
      <c r="F17" s="167"/>
      <c r="G17" s="135"/>
      <c r="H17" s="136"/>
      <c r="I17" s="136"/>
      <c r="J17" s="136"/>
      <c r="K17" s="137"/>
      <c r="L17" s="331"/>
      <c r="M17" s="332"/>
      <c r="N17" s="332"/>
      <c r="O17" s="135"/>
      <c r="P17" s="136"/>
      <c r="Q17" s="136"/>
      <c r="R17" s="136"/>
      <c r="S17" s="137"/>
      <c r="T17" s="331"/>
      <c r="U17" s="332"/>
      <c r="V17" s="332"/>
      <c r="W17" s="135"/>
      <c r="X17" s="136"/>
      <c r="Y17" s="136"/>
      <c r="Z17" s="136"/>
      <c r="AA17" s="137"/>
      <c r="AB17" s="331"/>
      <c r="AC17" s="332"/>
      <c r="AD17" s="332"/>
      <c r="AE17" s="135"/>
      <c r="AF17" s="136"/>
      <c r="AG17" s="136"/>
      <c r="AH17" s="136"/>
      <c r="AI17" s="137"/>
      <c r="AJ17" s="142"/>
      <c r="AK17" s="143"/>
      <c r="AL17" s="143"/>
      <c r="AM17" s="190"/>
      <c r="AN17" s="191"/>
      <c r="AO17" s="192"/>
    </row>
    <row r="18" spans="1:41" ht="21.75" customHeight="1">
      <c r="A18" s="150"/>
      <c r="B18" s="150"/>
      <c r="C18" s="162"/>
      <c r="D18" s="163"/>
      <c r="E18" s="162"/>
      <c r="F18" s="166"/>
      <c r="G18" s="132"/>
      <c r="H18" s="133"/>
      <c r="I18" s="133"/>
      <c r="J18" s="133"/>
      <c r="K18" s="134"/>
      <c r="L18" s="81"/>
      <c r="M18" s="82"/>
      <c r="N18" s="82"/>
      <c r="O18" s="132"/>
      <c r="P18" s="133"/>
      <c r="Q18" s="133"/>
      <c r="R18" s="133"/>
      <c r="S18" s="134"/>
      <c r="T18" s="81"/>
      <c r="U18" s="82"/>
      <c r="V18" s="82"/>
      <c r="W18" s="132"/>
      <c r="X18" s="133"/>
      <c r="Y18" s="133"/>
      <c r="Z18" s="133"/>
      <c r="AA18" s="134"/>
      <c r="AB18" s="81"/>
      <c r="AC18" s="82"/>
      <c r="AD18" s="82"/>
      <c r="AE18" s="132"/>
      <c r="AF18" s="133"/>
      <c r="AG18" s="133"/>
      <c r="AH18" s="133"/>
      <c r="AI18" s="134"/>
      <c r="AJ18" s="81"/>
      <c r="AK18" s="82"/>
      <c r="AL18" s="82"/>
      <c r="AM18" s="111">
        <f>L19+T19+AB19</f>
        <v>0</v>
      </c>
      <c r="AN18" s="112"/>
      <c r="AO18" s="113"/>
    </row>
    <row r="19" spans="1:41" ht="21.75" customHeight="1">
      <c r="A19" s="150"/>
      <c r="B19" s="150"/>
      <c r="C19" s="164"/>
      <c r="D19" s="165"/>
      <c r="E19" s="164"/>
      <c r="F19" s="167"/>
      <c r="G19" s="135"/>
      <c r="H19" s="136"/>
      <c r="I19" s="136"/>
      <c r="J19" s="136"/>
      <c r="K19" s="137"/>
      <c r="L19" s="331"/>
      <c r="M19" s="332"/>
      <c r="N19" s="332"/>
      <c r="O19" s="135"/>
      <c r="P19" s="136"/>
      <c r="Q19" s="136"/>
      <c r="R19" s="136"/>
      <c r="S19" s="137"/>
      <c r="T19" s="331"/>
      <c r="U19" s="332"/>
      <c r="V19" s="332"/>
      <c r="W19" s="135"/>
      <c r="X19" s="136"/>
      <c r="Y19" s="136"/>
      <c r="Z19" s="136"/>
      <c r="AA19" s="137"/>
      <c r="AB19" s="331"/>
      <c r="AC19" s="332"/>
      <c r="AD19" s="332"/>
      <c r="AE19" s="135"/>
      <c r="AF19" s="136"/>
      <c r="AG19" s="136"/>
      <c r="AH19" s="136"/>
      <c r="AI19" s="137"/>
      <c r="AJ19" s="142"/>
      <c r="AK19" s="143"/>
      <c r="AL19" s="143"/>
      <c r="AM19" s="190"/>
      <c r="AN19" s="191"/>
      <c r="AO19" s="192"/>
    </row>
    <row r="20" spans="1:41" ht="21.75" customHeight="1">
      <c r="A20" s="150"/>
      <c r="B20" s="150"/>
      <c r="C20" s="162"/>
      <c r="D20" s="163"/>
      <c r="E20" s="162"/>
      <c r="F20" s="166"/>
      <c r="G20" s="132"/>
      <c r="H20" s="133"/>
      <c r="I20" s="133"/>
      <c r="J20" s="133"/>
      <c r="K20" s="134"/>
      <c r="L20" s="81"/>
      <c r="M20" s="82"/>
      <c r="N20" s="82"/>
      <c r="O20" s="132"/>
      <c r="P20" s="133"/>
      <c r="Q20" s="133"/>
      <c r="R20" s="133"/>
      <c r="S20" s="134"/>
      <c r="T20" s="81"/>
      <c r="U20" s="82"/>
      <c r="V20" s="82"/>
      <c r="W20" s="132"/>
      <c r="X20" s="133"/>
      <c r="Y20" s="133"/>
      <c r="Z20" s="133"/>
      <c r="AA20" s="134"/>
      <c r="AB20" s="81"/>
      <c r="AC20" s="82"/>
      <c r="AD20" s="82"/>
      <c r="AE20" s="132"/>
      <c r="AF20" s="133"/>
      <c r="AG20" s="133"/>
      <c r="AH20" s="133"/>
      <c r="AI20" s="134"/>
      <c r="AJ20" s="81"/>
      <c r="AK20" s="82"/>
      <c r="AL20" s="82"/>
      <c r="AM20" s="111">
        <f>L21+T21+AB21</f>
        <v>0</v>
      </c>
      <c r="AN20" s="112"/>
      <c r="AO20" s="113"/>
    </row>
    <row r="21" spans="1:41" ht="21.75" customHeight="1">
      <c r="A21" s="150"/>
      <c r="B21" s="150"/>
      <c r="C21" s="164"/>
      <c r="D21" s="165"/>
      <c r="E21" s="164"/>
      <c r="F21" s="167"/>
      <c r="G21" s="135"/>
      <c r="H21" s="136"/>
      <c r="I21" s="136"/>
      <c r="J21" s="136"/>
      <c r="K21" s="137"/>
      <c r="L21" s="331"/>
      <c r="M21" s="332"/>
      <c r="N21" s="332"/>
      <c r="O21" s="135"/>
      <c r="P21" s="136"/>
      <c r="Q21" s="136"/>
      <c r="R21" s="136"/>
      <c r="S21" s="137"/>
      <c r="T21" s="331"/>
      <c r="U21" s="332"/>
      <c r="V21" s="332"/>
      <c r="W21" s="135"/>
      <c r="X21" s="136"/>
      <c r="Y21" s="136"/>
      <c r="Z21" s="136"/>
      <c r="AA21" s="137"/>
      <c r="AB21" s="331"/>
      <c r="AC21" s="332"/>
      <c r="AD21" s="332"/>
      <c r="AE21" s="135"/>
      <c r="AF21" s="136"/>
      <c r="AG21" s="136"/>
      <c r="AH21" s="136"/>
      <c r="AI21" s="137"/>
      <c r="AJ21" s="142"/>
      <c r="AK21" s="143"/>
      <c r="AL21" s="143"/>
      <c r="AM21" s="190"/>
      <c r="AN21" s="191"/>
      <c r="AO21" s="192"/>
    </row>
    <row r="22" spans="1:41" ht="21.75" customHeight="1">
      <c r="A22" s="150"/>
      <c r="B22" s="150"/>
      <c r="C22" s="162"/>
      <c r="D22" s="163"/>
      <c r="E22" s="162"/>
      <c r="F22" s="166"/>
      <c r="G22" s="132"/>
      <c r="H22" s="133"/>
      <c r="I22" s="133"/>
      <c r="J22" s="133"/>
      <c r="K22" s="134"/>
      <c r="L22" s="81"/>
      <c r="M22" s="82"/>
      <c r="N22" s="82"/>
      <c r="O22" s="132"/>
      <c r="P22" s="133"/>
      <c r="Q22" s="133"/>
      <c r="R22" s="133"/>
      <c r="S22" s="134"/>
      <c r="T22" s="81"/>
      <c r="U22" s="82"/>
      <c r="V22" s="82"/>
      <c r="W22" s="132"/>
      <c r="X22" s="133"/>
      <c r="Y22" s="133"/>
      <c r="Z22" s="133"/>
      <c r="AA22" s="134"/>
      <c r="AB22" s="81"/>
      <c r="AC22" s="82"/>
      <c r="AD22" s="82"/>
      <c r="AE22" s="132"/>
      <c r="AF22" s="133"/>
      <c r="AG22" s="133"/>
      <c r="AH22" s="133"/>
      <c r="AI22" s="134"/>
      <c r="AJ22" s="81"/>
      <c r="AK22" s="82"/>
      <c r="AL22" s="82"/>
      <c r="AM22" s="111">
        <f>L23+T23+AB23</f>
        <v>0</v>
      </c>
      <c r="AN22" s="112"/>
      <c r="AO22" s="113"/>
    </row>
    <row r="23" spans="1:41" ht="21.75" customHeight="1">
      <c r="A23" s="150"/>
      <c r="B23" s="150"/>
      <c r="C23" s="164"/>
      <c r="D23" s="165"/>
      <c r="E23" s="164"/>
      <c r="F23" s="167"/>
      <c r="G23" s="135"/>
      <c r="H23" s="136"/>
      <c r="I23" s="136"/>
      <c r="J23" s="136"/>
      <c r="K23" s="137"/>
      <c r="L23" s="331"/>
      <c r="M23" s="332"/>
      <c r="N23" s="332"/>
      <c r="O23" s="135"/>
      <c r="P23" s="136"/>
      <c r="Q23" s="136"/>
      <c r="R23" s="136"/>
      <c r="S23" s="137"/>
      <c r="T23" s="331"/>
      <c r="U23" s="332"/>
      <c r="V23" s="332"/>
      <c r="W23" s="135"/>
      <c r="X23" s="136"/>
      <c r="Y23" s="136"/>
      <c r="Z23" s="136"/>
      <c r="AA23" s="137"/>
      <c r="AB23" s="331"/>
      <c r="AC23" s="332"/>
      <c r="AD23" s="332"/>
      <c r="AE23" s="135"/>
      <c r="AF23" s="136"/>
      <c r="AG23" s="136"/>
      <c r="AH23" s="136"/>
      <c r="AI23" s="137"/>
      <c r="AJ23" s="142"/>
      <c r="AK23" s="143"/>
      <c r="AL23" s="143"/>
      <c r="AM23" s="190"/>
      <c r="AN23" s="191"/>
      <c r="AO23" s="192"/>
    </row>
    <row r="24" spans="1:41" ht="21.75" customHeight="1">
      <c r="A24" s="150"/>
      <c r="B24" s="150"/>
      <c r="C24" s="162"/>
      <c r="D24" s="163"/>
      <c r="E24" s="162"/>
      <c r="F24" s="166"/>
      <c r="G24" s="132"/>
      <c r="H24" s="133"/>
      <c r="I24" s="133"/>
      <c r="J24" s="133"/>
      <c r="K24" s="134"/>
      <c r="L24" s="81"/>
      <c r="M24" s="82"/>
      <c r="N24" s="82"/>
      <c r="O24" s="132"/>
      <c r="P24" s="133"/>
      <c r="Q24" s="133"/>
      <c r="R24" s="133"/>
      <c r="S24" s="134"/>
      <c r="T24" s="81"/>
      <c r="U24" s="82"/>
      <c r="V24" s="82"/>
      <c r="W24" s="132"/>
      <c r="X24" s="133"/>
      <c r="Y24" s="133"/>
      <c r="Z24" s="133"/>
      <c r="AA24" s="134"/>
      <c r="AB24" s="81"/>
      <c r="AC24" s="82"/>
      <c r="AD24" s="82"/>
      <c r="AE24" s="132"/>
      <c r="AF24" s="133"/>
      <c r="AG24" s="133"/>
      <c r="AH24" s="133"/>
      <c r="AI24" s="134"/>
      <c r="AJ24" s="81"/>
      <c r="AK24" s="82"/>
      <c r="AL24" s="82"/>
      <c r="AM24" s="111">
        <f>L25+T25+AB25</f>
        <v>0</v>
      </c>
      <c r="AN24" s="112"/>
      <c r="AO24" s="113"/>
    </row>
    <row r="25" spans="1:41" ht="21.75" customHeight="1">
      <c r="A25" s="150"/>
      <c r="B25" s="150"/>
      <c r="C25" s="164"/>
      <c r="D25" s="165"/>
      <c r="E25" s="164"/>
      <c r="F25" s="167"/>
      <c r="G25" s="135"/>
      <c r="H25" s="136"/>
      <c r="I25" s="136"/>
      <c r="J25" s="136"/>
      <c r="K25" s="137"/>
      <c r="L25" s="331"/>
      <c r="M25" s="332"/>
      <c r="N25" s="332"/>
      <c r="O25" s="135"/>
      <c r="P25" s="136"/>
      <c r="Q25" s="136"/>
      <c r="R25" s="136"/>
      <c r="S25" s="137"/>
      <c r="T25" s="331"/>
      <c r="U25" s="332"/>
      <c r="V25" s="332"/>
      <c r="W25" s="135"/>
      <c r="X25" s="136"/>
      <c r="Y25" s="136"/>
      <c r="Z25" s="136"/>
      <c r="AA25" s="137"/>
      <c r="AB25" s="331"/>
      <c r="AC25" s="332"/>
      <c r="AD25" s="332"/>
      <c r="AE25" s="135"/>
      <c r="AF25" s="136"/>
      <c r="AG25" s="136"/>
      <c r="AH25" s="136"/>
      <c r="AI25" s="137"/>
      <c r="AJ25" s="142"/>
      <c r="AK25" s="143"/>
      <c r="AL25" s="143"/>
      <c r="AM25" s="190"/>
      <c r="AN25" s="191"/>
      <c r="AO25" s="192"/>
    </row>
    <row r="26" spans="1:41" ht="21.75" customHeight="1">
      <c r="A26" s="150"/>
      <c r="B26" s="150"/>
      <c r="C26" s="162"/>
      <c r="D26" s="163"/>
      <c r="E26" s="162"/>
      <c r="F26" s="166"/>
      <c r="G26" s="132"/>
      <c r="H26" s="133"/>
      <c r="I26" s="133"/>
      <c r="J26" s="133"/>
      <c r="K26" s="134"/>
      <c r="L26" s="81"/>
      <c r="M26" s="82"/>
      <c r="N26" s="82"/>
      <c r="O26" s="132"/>
      <c r="P26" s="133"/>
      <c r="Q26" s="133"/>
      <c r="R26" s="133"/>
      <c r="S26" s="134"/>
      <c r="T26" s="81"/>
      <c r="U26" s="82"/>
      <c r="V26" s="82"/>
      <c r="W26" s="132"/>
      <c r="X26" s="133"/>
      <c r="Y26" s="133"/>
      <c r="Z26" s="133"/>
      <c r="AA26" s="134"/>
      <c r="AB26" s="81"/>
      <c r="AC26" s="82"/>
      <c r="AD26" s="82"/>
      <c r="AE26" s="132"/>
      <c r="AF26" s="133"/>
      <c r="AG26" s="133"/>
      <c r="AH26" s="133"/>
      <c r="AI26" s="134"/>
      <c r="AJ26" s="81"/>
      <c r="AK26" s="82"/>
      <c r="AL26" s="82"/>
      <c r="AM26" s="111">
        <f>L27+T27+AB27</f>
        <v>0</v>
      </c>
      <c r="AN26" s="112"/>
      <c r="AO26" s="113"/>
    </row>
    <row r="27" spans="1:41" ht="21.75" customHeight="1">
      <c r="A27" s="150"/>
      <c r="B27" s="150"/>
      <c r="C27" s="164"/>
      <c r="D27" s="165"/>
      <c r="E27" s="164"/>
      <c r="F27" s="167"/>
      <c r="G27" s="135"/>
      <c r="H27" s="136"/>
      <c r="I27" s="136"/>
      <c r="J27" s="136"/>
      <c r="K27" s="137"/>
      <c r="L27" s="331"/>
      <c r="M27" s="332"/>
      <c r="N27" s="332"/>
      <c r="O27" s="135"/>
      <c r="P27" s="136"/>
      <c r="Q27" s="136"/>
      <c r="R27" s="136"/>
      <c r="S27" s="137"/>
      <c r="T27" s="331"/>
      <c r="U27" s="332"/>
      <c r="V27" s="332"/>
      <c r="W27" s="135"/>
      <c r="X27" s="136"/>
      <c r="Y27" s="136"/>
      <c r="Z27" s="136"/>
      <c r="AA27" s="137"/>
      <c r="AB27" s="331"/>
      <c r="AC27" s="332"/>
      <c r="AD27" s="332"/>
      <c r="AE27" s="135"/>
      <c r="AF27" s="136"/>
      <c r="AG27" s="136"/>
      <c r="AH27" s="136"/>
      <c r="AI27" s="137"/>
      <c r="AJ27" s="142"/>
      <c r="AK27" s="143"/>
      <c r="AL27" s="143"/>
      <c r="AM27" s="190"/>
      <c r="AN27" s="191"/>
      <c r="AO27" s="192"/>
    </row>
    <row r="28" spans="1:41" ht="21.75" customHeight="1">
      <c r="A28" s="150"/>
      <c r="B28" s="150"/>
      <c r="C28" s="162"/>
      <c r="D28" s="163"/>
      <c r="E28" s="162"/>
      <c r="F28" s="166"/>
      <c r="G28" s="132"/>
      <c r="H28" s="133"/>
      <c r="I28" s="133"/>
      <c r="J28" s="133"/>
      <c r="K28" s="134"/>
      <c r="L28" s="81"/>
      <c r="M28" s="82"/>
      <c r="N28" s="82"/>
      <c r="O28" s="132"/>
      <c r="P28" s="133"/>
      <c r="Q28" s="133"/>
      <c r="R28" s="133"/>
      <c r="S28" s="134"/>
      <c r="T28" s="81"/>
      <c r="U28" s="82"/>
      <c r="V28" s="82"/>
      <c r="W28" s="132"/>
      <c r="X28" s="133"/>
      <c r="Y28" s="133"/>
      <c r="Z28" s="133"/>
      <c r="AA28" s="134"/>
      <c r="AB28" s="81"/>
      <c r="AC28" s="82"/>
      <c r="AD28" s="82"/>
      <c r="AE28" s="132"/>
      <c r="AF28" s="133"/>
      <c r="AG28" s="133"/>
      <c r="AH28" s="133"/>
      <c r="AI28" s="134"/>
      <c r="AJ28" s="81"/>
      <c r="AK28" s="82"/>
      <c r="AL28" s="82"/>
      <c r="AM28" s="111">
        <f>L29+T29+AB29</f>
        <v>0</v>
      </c>
      <c r="AN28" s="112"/>
      <c r="AO28" s="113"/>
    </row>
    <row r="29" spans="1:41" ht="21.75" customHeight="1">
      <c r="A29" s="150"/>
      <c r="B29" s="150"/>
      <c r="C29" s="164"/>
      <c r="D29" s="165"/>
      <c r="E29" s="164"/>
      <c r="F29" s="167"/>
      <c r="G29" s="135"/>
      <c r="H29" s="136"/>
      <c r="I29" s="136"/>
      <c r="J29" s="136"/>
      <c r="K29" s="137"/>
      <c r="L29" s="331"/>
      <c r="M29" s="332"/>
      <c r="N29" s="332"/>
      <c r="O29" s="135"/>
      <c r="P29" s="136"/>
      <c r="Q29" s="136"/>
      <c r="R29" s="136"/>
      <c r="S29" s="137"/>
      <c r="T29" s="331"/>
      <c r="U29" s="332"/>
      <c r="V29" s="332"/>
      <c r="W29" s="135"/>
      <c r="X29" s="136"/>
      <c r="Y29" s="136"/>
      <c r="Z29" s="136"/>
      <c r="AA29" s="137"/>
      <c r="AB29" s="331"/>
      <c r="AC29" s="332"/>
      <c r="AD29" s="332"/>
      <c r="AE29" s="135"/>
      <c r="AF29" s="136"/>
      <c r="AG29" s="136"/>
      <c r="AH29" s="136"/>
      <c r="AI29" s="137"/>
      <c r="AJ29" s="142"/>
      <c r="AK29" s="143"/>
      <c r="AL29" s="143"/>
      <c r="AM29" s="190"/>
      <c r="AN29" s="191"/>
      <c r="AO29" s="192"/>
    </row>
    <row r="31" spans="1:9" ht="12.75">
      <c r="A31" s="236" t="str">
        <f>'TEF - Front'!A41:F41</f>
        <v>Travel 03-26-2008</v>
      </c>
      <c r="B31" s="236"/>
      <c r="C31" s="236"/>
      <c r="D31" s="236"/>
      <c r="E31" s="236"/>
      <c r="F31" s="236"/>
      <c r="G31" s="341"/>
      <c r="H31" s="341"/>
      <c r="I31" s="341"/>
    </row>
  </sheetData>
  <sheetProtection sheet="1" objects="1" scenarios="1"/>
  <mergeCells count="212">
    <mergeCell ref="A31:F31"/>
    <mergeCell ref="G31:I31"/>
    <mergeCell ref="AM5:AO5"/>
    <mergeCell ref="A6:F6"/>
    <mergeCell ref="G6:L6"/>
    <mergeCell ref="M6:N6"/>
    <mergeCell ref="O6:Y6"/>
    <mergeCell ref="Z6:AD6"/>
    <mergeCell ref="AE6:AH6"/>
    <mergeCell ref="AI6:AL6"/>
    <mergeCell ref="AM6:AO6"/>
    <mergeCell ref="AF4:AJ4"/>
    <mergeCell ref="AK4:AO4"/>
    <mergeCell ref="A5:F5"/>
    <mergeCell ref="G5:L5"/>
    <mergeCell ref="M5:N5"/>
    <mergeCell ref="O5:Q5"/>
    <mergeCell ref="R5:Y5"/>
    <mergeCell ref="Z5:AD5"/>
    <mergeCell ref="AE5:AH5"/>
    <mergeCell ref="AI5:AL5"/>
    <mergeCell ref="A4:D4"/>
    <mergeCell ref="E4:K4"/>
    <mergeCell ref="L4:R4"/>
    <mergeCell ref="S4:U4"/>
    <mergeCell ref="A1:AO1"/>
    <mergeCell ref="A3:D3"/>
    <mergeCell ref="E3:K3"/>
    <mergeCell ref="L3:R3"/>
    <mergeCell ref="S3:U3"/>
    <mergeCell ref="AF3:AJ3"/>
    <mergeCell ref="AK3:AO3"/>
    <mergeCell ref="AM28:AO29"/>
    <mergeCell ref="L29:N29"/>
    <mergeCell ref="T29:V29"/>
    <mergeCell ref="AB29:AD29"/>
    <mergeCell ref="W28:AA29"/>
    <mergeCell ref="AB28:AD28"/>
    <mergeCell ref="AE28:AI29"/>
    <mergeCell ref="AJ28:AL29"/>
    <mergeCell ref="G28:K29"/>
    <mergeCell ref="L28:N28"/>
    <mergeCell ref="O28:S29"/>
    <mergeCell ref="T28:V28"/>
    <mergeCell ref="A28:A29"/>
    <mergeCell ref="B28:B29"/>
    <mergeCell ref="C28:D29"/>
    <mergeCell ref="E28:F29"/>
    <mergeCell ref="AM26:AO27"/>
    <mergeCell ref="L27:N27"/>
    <mergeCell ref="T27:V27"/>
    <mergeCell ref="AB27:AD27"/>
    <mergeCell ref="W26:AA27"/>
    <mergeCell ref="AB26:AD26"/>
    <mergeCell ref="AE26:AI27"/>
    <mergeCell ref="AJ26:AL27"/>
    <mergeCell ref="G26:K27"/>
    <mergeCell ref="L26:N26"/>
    <mergeCell ref="O26:S27"/>
    <mergeCell ref="T26:V26"/>
    <mergeCell ref="A26:A27"/>
    <mergeCell ref="B26:B27"/>
    <mergeCell ref="C26:D27"/>
    <mergeCell ref="E26:F27"/>
    <mergeCell ref="AM24:AO25"/>
    <mergeCell ref="L25:N25"/>
    <mergeCell ref="T25:V25"/>
    <mergeCell ref="AB25:AD25"/>
    <mergeCell ref="W24:AA25"/>
    <mergeCell ref="AB24:AD24"/>
    <mergeCell ref="AE24:AI25"/>
    <mergeCell ref="AJ24:AL25"/>
    <mergeCell ref="G24:K25"/>
    <mergeCell ref="L24:N24"/>
    <mergeCell ref="O24:S25"/>
    <mergeCell ref="T24:V24"/>
    <mergeCell ref="A24:A25"/>
    <mergeCell ref="B24:B25"/>
    <mergeCell ref="C24:D25"/>
    <mergeCell ref="E24:F25"/>
    <mergeCell ref="AM22:AO23"/>
    <mergeCell ref="L23:N23"/>
    <mergeCell ref="T23:V23"/>
    <mergeCell ref="AB23:AD23"/>
    <mergeCell ref="W22:AA23"/>
    <mergeCell ref="AB22:AD22"/>
    <mergeCell ref="AE22:AI23"/>
    <mergeCell ref="AJ22:AL23"/>
    <mergeCell ref="G22:K23"/>
    <mergeCell ref="L22:N22"/>
    <mergeCell ref="O22:S23"/>
    <mergeCell ref="T22:V22"/>
    <mergeCell ref="A22:A23"/>
    <mergeCell ref="B22:B23"/>
    <mergeCell ref="C22:D23"/>
    <mergeCell ref="E22:F23"/>
    <mergeCell ref="AM20:AO21"/>
    <mergeCell ref="L21:N21"/>
    <mergeCell ref="T21:V21"/>
    <mergeCell ref="AB21:AD21"/>
    <mergeCell ref="W20:AA21"/>
    <mergeCell ref="AB20:AD20"/>
    <mergeCell ref="AE20:AI21"/>
    <mergeCell ref="AJ20:AL21"/>
    <mergeCell ref="G20:K21"/>
    <mergeCell ref="L20:N20"/>
    <mergeCell ref="O20:S21"/>
    <mergeCell ref="T20:V20"/>
    <mergeCell ref="A20:A21"/>
    <mergeCell ref="B20:B21"/>
    <mergeCell ref="C20:D21"/>
    <mergeCell ref="E20:F21"/>
    <mergeCell ref="AM18:AO19"/>
    <mergeCell ref="L19:N19"/>
    <mergeCell ref="T19:V19"/>
    <mergeCell ref="AB19:AD19"/>
    <mergeCell ref="W18:AA19"/>
    <mergeCell ref="AB18:AD18"/>
    <mergeCell ref="AE18:AI19"/>
    <mergeCell ref="AJ18:AL19"/>
    <mergeCell ref="G18:K19"/>
    <mergeCell ref="L18:N18"/>
    <mergeCell ref="O18:S19"/>
    <mergeCell ref="T18:V18"/>
    <mergeCell ref="A18:A19"/>
    <mergeCell ref="B18:B19"/>
    <mergeCell ref="C18:D19"/>
    <mergeCell ref="E18:F19"/>
    <mergeCell ref="AM16:AO17"/>
    <mergeCell ref="L17:N17"/>
    <mergeCell ref="T17:V17"/>
    <mergeCell ref="AB17:AD17"/>
    <mergeCell ref="W16:AA17"/>
    <mergeCell ref="AB16:AD16"/>
    <mergeCell ref="AE16:AI17"/>
    <mergeCell ref="AJ16:AL17"/>
    <mergeCell ref="G16:K17"/>
    <mergeCell ref="L16:N16"/>
    <mergeCell ref="O16:S17"/>
    <mergeCell ref="T16:V16"/>
    <mergeCell ref="A16:A17"/>
    <mergeCell ref="B16:B17"/>
    <mergeCell ref="C16:D17"/>
    <mergeCell ref="E16:F17"/>
    <mergeCell ref="AM14:AO15"/>
    <mergeCell ref="L15:N15"/>
    <mergeCell ref="T15:V15"/>
    <mergeCell ref="AB15:AD15"/>
    <mergeCell ref="W14:AA15"/>
    <mergeCell ref="AB14:AD14"/>
    <mergeCell ref="AE14:AI15"/>
    <mergeCell ref="AJ14:AL15"/>
    <mergeCell ref="G14:K15"/>
    <mergeCell ref="L14:N14"/>
    <mergeCell ref="O14:S15"/>
    <mergeCell ref="T14:V14"/>
    <mergeCell ref="A14:A15"/>
    <mergeCell ref="B14:B15"/>
    <mergeCell ref="C14:D15"/>
    <mergeCell ref="E14:F15"/>
    <mergeCell ref="AM12:AO13"/>
    <mergeCell ref="L13:N13"/>
    <mergeCell ref="T13:V13"/>
    <mergeCell ref="AB13:AD13"/>
    <mergeCell ref="W12:AA13"/>
    <mergeCell ref="AB12:AD12"/>
    <mergeCell ref="AE12:AI13"/>
    <mergeCell ref="AJ12:AL13"/>
    <mergeCell ref="G12:K13"/>
    <mergeCell ref="L12:N12"/>
    <mergeCell ref="O12:S13"/>
    <mergeCell ref="T12:V12"/>
    <mergeCell ref="A12:A13"/>
    <mergeCell ref="B12:B13"/>
    <mergeCell ref="C12:D13"/>
    <mergeCell ref="E12:F13"/>
    <mergeCell ref="AM10:AO11"/>
    <mergeCell ref="L11:N11"/>
    <mergeCell ref="T11:V11"/>
    <mergeCell ref="AB11:AD11"/>
    <mergeCell ref="W10:AA11"/>
    <mergeCell ref="AB10:AD10"/>
    <mergeCell ref="AE10:AI11"/>
    <mergeCell ref="AJ10:AL11"/>
    <mergeCell ref="G10:K11"/>
    <mergeCell ref="L10:N10"/>
    <mergeCell ref="O10:S11"/>
    <mergeCell ref="T10:V10"/>
    <mergeCell ref="A10:A11"/>
    <mergeCell ref="B10:B11"/>
    <mergeCell ref="C10:D11"/>
    <mergeCell ref="E10:F11"/>
    <mergeCell ref="AB8:AD8"/>
    <mergeCell ref="AE8:AI9"/>
    <mergeCell ref="AJ8:AL9"/>
    <mergeCell ref="L9:N9"/>
    <mergeCell ref="T9:V9"/>
    <mergeCell ref="AB9:AD9"/>
    <mergeCell ref="AE7:AL7"/>
    <mergeCell ref="AM7:AO9"/>
    <mergeCell ref="A8:B8"/>
    <mergeCell ref="C8:D9"/>
    <mergeCell ref="E8:F9"/>
    <mergeCell ref="G8:K9"/>
    <mergeCell ref="L8:N8"/>
    <mergeCell ref="O8:S9"/>
    <mergeCell ref="T8:V8"/>
    <mergeCell ref="W8:AA9"/>
    <mergeCell ref="A7:F7"/>
    <mergeCell ref="G7:N7"/>
    <mergeCell ref="O7:V7"/>
    <mergeCell ref="W7:AD7"/>
  </mergeCells>
  <printOptions horizontalCentered="1"/>
  <pageMargins left="0.25" right="0.25" top="0.75" bottom="0.25" header="0.25" footer="0"/>
  <pageSetup fitToHeight="1" fitToWidth="1" horizontalDpi="600" verticalDpi="600" orientation="landscape" scale="8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58"/>
  <sheetViews>
    <sheetView showZeros="0" zoomScale="75" zoomScaleNormal="75" workbookViewId="0" topLeftCell="A38">
      <selection activeCell="A58" sqref="A58:B58"/>
    </sheetView>
  </sheetViews>
  <sheetFormatPr defaultColWidth="9.140625" defaultRowHeight="12.75"/>
  <cols>
    <col min="1" max="2" width="10.28125" style="0" customWidth="1"/>
    <col min="3" max="3" width="42.7109375" style="0" customWidth="1"/>
    <col min="4" max="4" width="15.7109375" style="0" customWidth="1"/>
    <col min="5" max="6" width="12.8515625" style="0" customWidth="1"/>
    <col min="7" max="8" width="15.00390625" style="0" customWidth="1"/>
    <col min="9" max="9" width="18.7109375" style="0" customWidth="1"/>
    <col min="10" max="16384" width="10.28125" style="0" customWidth="1"/>
  </cols>
  <sheetData>
    <row r="1" spans="1:9" ht="18" customHeight="1">
      <c r="A1" s="278" t="s">
        <v>98</v>
      </c>
      <c r="B1" s="278"/>
      <c r="C1" s="278"/>
      <c r="D1" s="278"/>
      <c r="E1" s="278"/>
      <c r="F1" s="278"/>
      <c r="G1" s="278"/>
      <c r="H1" s="278"/>
      <c r="I1" s="278"/>
    </row>
    <row r="2" spans="1:9" ht="14.25">
      <c r="A2" s="276" t="s">
        <v>8</v>
      </c>
      <c r="B2" s="277"/>
      <c r="C2" s="274" t="s">
        <v>17</v>
      </c>
      <c r="D2" s="274" t="s">
        <v>18</v>
      </c>
      <c r="E2" s="272" t="s">
        <v>99</v>
      </c>
      <c r="F2" s="272" t="s">
        <v>100</v>
      </c>
      <c r="G2" s="272" t="s">
        <v>101</v>
      </c>
      <c r="H2" s="272" t="s">
        <v>102</v>
      </c>
      <c r="I2" s="272" t="s">
        <v>103</v>
      </c>
    </row>
    <row r="3" spans="1:9" ht="14.25">
      <c r="A3" s="42" t="s">
        <v>15</v>
      </c>
      <c r="B3" s="42" t="s">
        <v>16</v>
      </c>
      <c r="C3" s="275"/>
      <c r="D3" s="275"/>
      <c r="E3" s="273"/>
      <c r="F3" s="273"/>
      <c r="G3" s="273"/>
      <c r="H3" s="273"/>
      <c r="I3" s="273"/>
    </row>
    <row r="4" spans="1:9" ht="19.5" customHeight="1">
      <c r="A4" s="18"/>
      <c r="B4" s="18"/>
      <c r="C4" s="7"/>
      <c r="D4" s="7"/>
      <c r="E4" s="64"/>
      <c r="F4" s="64"/>
      <c r="G4" s="12">
        <f>F4-E4</f>
        <v>0</v>
      </c>
      <c r="H4" s="11"/>
      <c r="I4" s="12">
        <f>G4-H4</f>
        <v>0</v>
      </c>
    </row>
    <row r="5" spans="1:9" ht="19.5" customHeight="1">
      <c r="A5" s="18"/>
      <c r="B5" s="18"/>
      <c r="C5" s="7"/>
      <c r="D5" s="7"/>
      <c r="E5" s="64"/>
      <c r="F5" s="64"/>
      <c r="G5" s="12">
        <f aca="true" t="shared" si="0" ref="G5:G44">F5-E5</f>
        <v>0</v>
      </c>
      <c r="H5" s="11"/>
      <c r="I5" s="12">
        <f aca="true" t="shared" si="1" ref="I5:I44">G5-H5</f>
        <v>0</v>
      </c>
    </row>
    <row r="6" spans="1:9" ht="19.5" customHeight="1">
      <c r="A6" s="18"/>
      <c r="B6" s="18"/>
      <c r="C6" s="7"/>
      <c r="D6" s="7"/>
      <c r="E6" s="64"/>
      <c r="F6" s="64"/>
      <c r="G6" s="12">
        <f t="shared" si="0"/>
        <v>0</v>
      </c>
      <c r="H6" s="11"/>
      <c r="I6" s="12">
        <f t="shared" si="1"/>
        <v>0</v>
      </c>
    </row>
    <row r="7" spans="1:9" ht="19.5" customHeight="1">
      <c r="A7" s="18"/>
      <c r="B7" s="18"/>
      <c r="C7" s="7"/>
      <c r="D7" s="7"/>
      <c r="E7" s="64"/>
      <c r="F7" s="64"/>
      <c r="G7" s="12">
        <f t="shared" si="0"/>
        <v>0</v>
      </c>
      <c r="H7" s="11"/>
      <c r="I7" s="12">
        <f t="shared" si="1"/>
        <v>0</v>
      </c>
    </row>
    <row r="8" spans="1:9" ht="19.5" customHeight="1">
      <c r="A8" s="18"/>
      <c r="B8" s="18"/>
      <c r="C8" s="7"/>
      <c r="D8" s="7"/>
      <c r="E8" s="64"/>
      <c r="F8" s="64"/>
      <c r="G8" s="12">
        <f t="shared" si="0"/>
        <v>0</v>
      </c>
      <c r="H8" s="11"/>
      <c r="I8" s="12">
        <f t="shared" si="1"/>
        <v>0</v>
      </c>
    </row>
    <row r="9" spans="1:9" ht="19.5" customHeight="1">
      <c r="A9" s="18"/>
      <c r="B9" s="18"/>
      <c r="C9" s="7"/>
      <c r="D9" s="7"/>
      <c r="E9" s="64"/>
      <c r="F9" s="64"/>
      <c r="G9" s="12">
        <f t="shared" si="0"/>
        <v>0</v>
      </c>
      <c r="H9" s="11"/>
      <c r="I9" s="12">
        <f t="shared" si="1"/>
        <v>0</v>
      </c>
    </row>
    <row r="10" spans="1:9" ht="19.5" customHeight="1">
      <c r="A10" s="18"/>
      <c r="B10" s="18"/>
      <c r="C10" s="7"/>
      <c r="D10" s="7"/>
      <c r="E10" s="64"/>
      <c r="F10" s="64"/>
      <c r="G10" s="12">
        <f t="shared" si="0"/>
        <v>0</v>
      </c>
      <c r="H10" s="11"/>
      <c r="I10" s="12">
        <f t="shared" si="1"/>
        <v>0</v>
      </c>
    </row>
    <row r="11" spans="1:9" ht="19.5" customHeight="1">
      <c r="A11" s="18"/>
      <c r="B11" s="18"/>
      <c r="C11" s="7"/>
      <c r="D11" s="7"/>
      <c r="E11" s="64"/>
      <c r="F11" s="64"/>
      <c r="G11" s="12">
        <f t="shared" si="0"/>
        <v>0</v>
      </c>
      <c r="H11" s="11"/>
      <c r="I11" s="12">
        <f t="shared" si="1"/>
        <v>0</v>
      </c>
    </row>
    <row r="12" spans="1:9" ht="19.5" customHeight="1">
      <c r="A12" s="18"/>
      <c r="B12" s="18"/>
      <c r="C12" s="7"/>
      <c r="D12" s="7"/>
      <c r="E12" s="64"/>
      <c r="F12" s="64"/>
      <c r="G12" s="12">
        <f t="shared" si="0"/>
        <v>0</v>
      </c>
      <c r="H12" s="11"/>
      <c r="I12" s="12">
        <f t="shared" si="1"/>
        <v>0</v>
      </c>
    </row>
    <row r="13" spans="1:9" ht="19.5" customHeight="1">
      <c r="A13" s="18"/>
      <c r="B13" s="18"/>
      <c r="C13" s="7"/>
      <c r="D13" s="7"/>
      <c r="E13" s="64"/>
      <c r="F13" s="64"/>
      <c r="G13" s="12">
        <f t="shared" si="0"/>
        <v>0</v>
      </c>
      <c r="H13" s="11"/>
      <c r="I13" s="12">
        <f t="shared" si="1"/>
        <v>0</v>
      </c>
    </row>
    <row r="14" spans="1:9" ht="19.5" customHeight="1">
      <c r="A14" s="18"/>
      <c r="B14" s="18"/>
      <c r="C14" s="7"/>
      <c r="D14" s="7"/>
      <c r="E14" s="64"/>
      <c r="F14" s="64"/>
      <c r="G14" s="12">
        <f t="shared" si="0"/>
        <v>0</v>
      </c>
      <c r="H14" s="11"/>
      <c r="I14" s="12">
        <f t="shared" si="1"/>
        <v>0</v>
      </c>
    </row>
    <row r="15" spans="1:9" ht="19.5" customHeight="1">
      <c r="A15" s="18"/>
      <c r="B15" s="18"/>
      <c r="C15" s="7"/>
      <c r="D15" s="7"/>
      <c r="E15" s="64"/>
      <c r="F15" s="64"/>
      <c r="G15" s="12">
        <f t="shared" si="0"/>
        <v>0</v>
      </c>
      <c r="H15" s="11"/>
      <c r="I15" s="12">
        <f t="shared" si="1"/>
        <v>0</v>
      </c>
    </row>
    <row r="16" spans="1:9" ht="19.5" customHeight="1">
      <c r="A16" s="18"/>
      <c r="B16" s="18"/>
      <c r="C16" s="7"/>
      <c r="D16" s="7"/>
      <c r="E16" s="64"/>
      <c r="F16" s="64"/>
      <c r="G16" s="12">
        <f t="shared" si="0"/>
        <v>0</v>
      </c>
      <c r="H16" s="11"/>
      <c r="I16" s="12">
        <f t="shared" si="1"/>
        <v>0</v>
      </c>
    </row>
    <row r="17" spans="1:9" ht="19.5" customHeight="1">
      <c r="A17" s="18"/>
      <c r="B17" s="18"/>
      <c r="C17" s="7"/>
      <c r="D17" s="7"/>
      <c r="E17" s="64"/>
      <c r="F17" s="64"/>
      <c r="G17" s="12">
        <f t="shared" si="0"/>
        <v>0</v>
      </c>
      <c r="H17" s="11"/>
      <c r="I17" s="12">
        <f t="shared" si="1"/>
        <v>0</v>
      </c>
    </row>
    <row r="18" spans="1:9" ht="19.5" customHeight="1">
      <c r="A18" s="18"/>
      <c r="B18" s="18"/>
      <c r="C18" s="7"/>
      <c r="D18" s="7"/>
      <c r="E18" s="64"/>
      <c r="F18" s="64"/>
      <c r="G18" s="12">
        <f t="shared" si="0"/>
        <v>0</v>
      </c>
      <c r="H18" s="11"/>
      <c r="I18" s="12">
        <f t="shared" si="1"/>
        <v>0</v>
      </c>
    </row>
    <row r="19" spans="1:9" ht="19.5" customHeight="1">
      <c r="A19" s="18"/>
      <c r="B19" s="18"/>
      <c r="C19" s="7"/>
      <c r="D19" s="7"/>
      <c r="E19" s="64"/>
      <c r="F19" s="64"/>
      <c r="G19" s="12">
        <f t="shared" si="0"/>
        <v>0</v>
      </c>
      <c r="H19" s="11"/>
      <c r="I19" s="12">
        <f t="shared" si="1"/>
        <v>0</v>
      </c>
    </row>
    <row r="20" spans="1:9" ht="19.5" customHeight="1">
      <c r="A20" s="18"/>
      <c r="B20" s="18"/>
      <c r="C20" s="7"/>
      <c r="D20" s="7"/>
      <c r="E20" s="64"/>
      <c r="F20" s="64"/>
      <c r="G20" s="12">
        <f t="shared" si="0"/>
        <v>0</v>
      </c>
      <c r="H20" s="11"/>
      <c r="I20" s="12">
        <f t="shared" si="1"/>
        <v>0</v>
      </c>
    </row>
    <row r="21" spans="1:9" ht="19.5" customHeight="1">
      <c r="A21" s="18"/>
      <c r="B21" s="18"/>
      <c r="C21" s="7"/>
      <c r="D21" s="7"/>
      <c r="E21" s="64"/>
      <c r="F21" s="64"/>
      <c r="G21" s="12">
        <f t="shared" si="0"/>
        <v>0</v>
      </c>
      <c r="H21" s="11"/>
      <c r="I21" s="12">
        <f t="shared" si="1"/>
        <v>0</v>
      </c>
    </row>
    <row r="22" spans="1:9" ht="19.5" customHeight="1">
      <c r="A22" s="18"/>
      <c r="B22" s="18"/>
      <c r="C22" s="7"/>
      <c r="D22" s="7"/>
      <c r="E22" s="64"/>
      <c r="F22" s="64"/>
      <c r="G22" s="12">
        <f t="shared" si="0"/>
        <v>0</v>
      </c>
      <c r="H22" s="11"/>
      <c r="I22" s="12">
        <f t="shared" si="1"/>
        <v>0</v>
      </c>
    </row>
    <row r="23" spans="1:9" ht="19.5" customHeight="1">
      <c r="A23" s="18"/>
      <c r="B23" s="18"/>
      <c r="C23" s="7"/>
      <c r="D23" s="7"/>
      <c r="E23" s="64"/>
      <c r="F23" s="64"/>
      <c r="G23" s="12">
        <f t="shared" si="0"/>
        <v>0</v>
      </c>
      <c r="H23" s="11"/>
      <c r="I23" s="12">
        <f t="shared" si="1"/>
        <v>0</v>
      </c>
    </row>
    <row r="24" spans="1:9" ht="19.5" customHeight="1">
      <c r="A24" s="18"/>
      <c r="B24" s="18"/>
      <c r="C24" s="7"/>
      <c r="D24" s="7"/>
      <c r="E24" s="64"/>
      <c r="F24" s="64"/>
      <c r="G24" s="12">
        <f t="shared" si="0"/>
        <v>0</v>
      </c>
      <c r="H24" s="11"/>
      <c r="I24" s="12">
        <f t="shared" si="1"/>
        <v>0</v>
      </c>
    </row>
    <row r="25" spans="1:9" ht="19.5" customHeight="1">
      <c r="A25" s="18"/>
      <c r="B25" s="18"/>
      <c r="C25" s="7"/>
      <c r="D25" s="7"/>
      <c r="E25" s="64"/>
      <c r="F25" s="64"/>
      <c r="G25" s="12">
        <f t="shared" si="0"/>
        <v>0</v>
      </c>
      <c r="H25" s="11"/>
      <c r="I25" s="12">
        <f t="shared" si="1"/>
        <v>0</v>
      </c>
    </row>
    <row r="26" spans="1:9" ht="19.5" customHeight="1">
      <c r="A26" s="18"/>
      <c r="B26" s="18"/>
      <c r="C26" s="7"/>
      <c r="D26" s="7"/>
      <c r="E26" s="64"/>
      <c r="F26" s="64"/>
      <c r="G26" s="12">
        <f t="shared" si="0"/>
        <v>0</v>
      </c>
      <c r="H26" s="11"/>
      <c r="I26" s="12">
        <f t="shared" si="1"/>
        <v>0</v>
      </c>
    </row>
    <row r="27" spans="1:9" ht="19.5" customHeight="1">
      <c r="A27" s="18"/>
      <c r="B27" s="18"/>
      <c r="C27" s="7"/>
      <c r="D27" s="7"/>
      <c r="E27" s="64"/>
      <c r="F27" s="64"/>
      <c r="G27" s="12">
        <f t="shared" si="0"/>
        <v>0</v>
      </c>
      <c r="H27" s="11"/>
      <c r="I27" s="12">
        <f t="shared" si="1"/>
        <v>0</v>
      </c>
    </row>
    <row r="28" spans="1:9" ht="19.5" customHeight="1">
      <c r="A28" s="18"/>
      <c r="B28" s="18"/>
      <c r="C28" s="7"/>
      <c r="D28" s="7"/>
      <c r="E28" s="64"/>
      <c r="F28" s="64"/>
      <c r="G28" s="12">
        <f t="shared" si="0"/>
        <v>0</v>
      </c>
      <c r="H28" s="11"/>
      <c r="I28" s="12">
        <f t="shared" si="1"/>
        <v>0</v>
      </c>
    </row>
    <row r="29" spans="1:9" ht="19.5" customHeight="1">
      <c r="A29" s="18"/>
      <c r="B29" s="18"/>
      <c r="C29" s="7"/>
      <c r="D29" s="7"/>
      <c r="E29" s="64"/>
      <c r="F29" s="64"/>
      <c r="G29" s="12">
        <f t="shared" si="0"/>
        <v>0</v>
      </c>
      <c r="H29" s="11"/>
      <c r="I29" s="12">
        <f t="shared" si="1"/>
        <v>0</v>
      </c>
    </row>
    <row r="30" spans="1:9" ht="19.5" customHeight="1">
      <c r="A30" s="18"/>
      <c r="B30" s="18"/>
      <c r="C30" s="7"/>
      <c r="D30" s="7"/>
      <c r="E30" s="64"/>
      <c r="F30" s="64"/>
      <c r="G30" s="12">
        <f t="shared" si="0"/>
        <v>0</v>
      </c>
      <c r="H30" s="11"/>
      <c r="I30" s="12">
        <f t="shared" si="1"/>
        <v>0</v>
      </c>
    </row>
    <row r="31" spans="1:9" ht="19.5" customHeight="1">
      <c r="A31" s="18"/>
      <c r="B31" s="18"/>
      <c r="C31" s="7"/>
      <c r="D31" s="7"/>
      <c r="E31" s="64"/>
      <c r="F31" s="64"/>
      <c r="G31" s="12">
        <f t="shared" si="0"/>
        <v>0</v>
      </c>
      <c r="H31" s="11"/>
      <c r="I31" s="12">
        <f t="shared" si="1"/>
        <v>0</v>
      </c>
    </row>
    <row r="32" spans="1:9" ht="19.5" customHeight="1">
      <c r="A32" s="18"/>
      <c r="B32" s="18"/>
      <c r="C32" s="7"/>
      <c r="D32" s="7"/>
      <c r="E32" s="64"/>
      <c r="F32" s="64"/>
      <c r="G32" s="12">
        <f t="shared" si="0"/>
        <v>0</v>
      </c>
      <c r="H32" s="11"/>
      <c r="I32" s="12">
        <f t="shared" si="1"/>
        <v>0</v>
      </c>
    </row>
    <row r="33" spans="1:9" ht="19.5" customHeight="1">
      <c r="A33" s="18"/>
      <c r="B33" s="18"/>
      <c r="C33" s="7"/>
      <c r="D33" s="7"/>
      <c r="E33" s="64"/>
      <c r="F33" s="64"/>
      <c r="G33" s="12">
        <f t="shared" si="0"/>
        <v>0</v>
      </c>
      <c r="H33" s="11"/>
      <c r="I33" s="12">
        <f t="shared" si="1"/>
        <v>0</v>
      </c>
    </row>
    <row r="34" spans="1:9" ht="19.5" customHeight="1">
      <c r="A34" s="18"/>
      <c r="B34" s="18"/>
      <c r="C34" s="7"/>
      <c r="D34" s="7"/>
      <c r="E34" s="64"/>
      <c r="F34" s="64"/>
      <c r="G34" s="12">
        <f t="shared" si="0"/>
        <v>0</v>
      </c>
      <c r="H34" s="11"/>
      <c r="I34" s="12">
        <f t="shared" si="1"/>
        <v>0</v>
      </c>
    </row>
    <row r="35" spans="1:9" ht="19.5" customHeight="1">
      <c r="A35" s="18"/>
      <c r="B35" s="18"/>
      <c r="C35" s="7"/>
      <c r="D35" s="7"/>
      <c r="E35" s="64"/>
      <c r="F35" s="64"/>
      <c r="G35" s="12">
        <f t="shared" si="0"/>
        <v>0</v>
      </c>
      <c r="H35" s="11"/>
      <c r="I35" s="12">
        <f t="shared" si="1"/>
        <v>0</v>
      </c>
    </row>
    <row r="36" spans="1:9" ht="19.5" customHeight="1">
      <c r="A36" s="18"/>
      <c r="B36" s="18"/>
      <c r="C36" s="7"/>
      <c r="D36" s="7"/>
      <c r="E36" s="64"/>
      <c r="F36" s="64"/>
      <c r="G36" s="12">
        <f t="shared" si="0"/>
        <v>0</v>
      </c>
      <c r="H36" s="11"/>
      <c r="I36" s="12">
        <f t="shared" si="1"/>
        <v>0</v>
      </c>
    </row>
    <row r="37" spans="1:9" ht="19.5" customHeight="1">
      <c r="A37" s="18"/>
      <c r="B37" s="18"/>
      <c r="C37" s="7"/>
      <c r="D37" s="7"/>
      <c r="E37" s="64"/>
      <c r="F37" s="64"/>
      <c r="G37" s="12">
        <f t="shared" si="0"/>
        <v>0</v>
      </c>
      <c r="H37" s="11"/>
      <c r="I37" s="12">
        <f t="shared" si="1"/>
        <v>0</v>
      </c>
    </row>
    <row r="38" spans="1:9" ht="19.5" customHeight="1">
      <c r="A38" s="18"/>
      <c r="B38" s="18"/>
      <c r="C38" s="7"/>
      <c r="D38" s="7"/>
      <c r="E38" s="64"/>
      <c r="F38" s="64"/>
      <c r="G38" s="12">
        <f t="shared" si="0"/>
        <v>0</v>
      </c>
      <c r="H38" s="11"/>
      <c r="I38" s="12">
        <f t="shared" si="1"/>
        <v>0</v>
      </c>
    </row>
    <row r="39" spans="1:9" ht="19.5" customHeight="1">
      <c r="A39" s="18"/>
      <c r="B39" s="18"/>
      <c r="C39" s="7"/>
      <c r="D39" s="7"/>
      <c r="E39" s="64"/>
      <c r="F39" s="64"/>
      <c r="G39" s="12">
        <f t="shared" si="0"/>
        <v>0</v>
      </c>
      <c r="H39" s="11"/>
      <c r="I39" s="12">
        <f t="shared" si="1"/>
        <v>0</v>
      </c>
    </row>
    <row r="40" spans="1:9" ht="19.5" customHeight="1">
      <c r="A40" s="18"/>
      <c r="B40" s="18"/>
      <c r="C40" s="7"/>
      <c r="D40" s="7"/>
      <c r="E40" s="64"/>
      <c r="F40" s="64"/>
      <c r="G40" s="12">
        <f t="shared" si="0"/>
        <v>0</v>
      </c>
      <c r="H40" s="11"/>
      <c r="I40" s="12">
        <f t="shared" si="1"/>
        <v>0</v>
      </c>
    </row>
    <row r="41" spans="1:9" ht="19.5" customHeight="1">
      <c r="A41" s="18"/>
      <c r="B41" s="18"/>
      <c r="C41" s="7"/>
      <c r="D41" s="7"/>
      <c r="E41" s="64"/>
      <c r="F41" s="64"/>
      <c r="G41" s="12">
        <f t="shared" si="0"/>
        <v>0</v>
      </c>
      <c r="H41" s="11"/>
      <c r="I41" s="12">
        <f t="shared" si="1"/>
        <v>0</v>
      </c>
    </row>
    <row r="42" spans="1:9" ht="19.5" customHeight="1">
      <c r="A42" s="18"/>
      <c r="B42" s="18"/>
      <c r="C42" s="7"/>
      <c r="D42" s="7"/>
      <c r="E42" s="64"/>
      <c r="F42" s="64"/>
      <c r="G42" s="12">
        <f t="shared" si="0"/>
        <v>0</v>
      </c>
      <c r="H42" s="11"/>
      <c r="I42" s="12">
        <f t="shared" si="1"/>
        <v>0</v>
      </c>
    </row>
    <row r="43" spans="1:9" ht="19.5" customHeight="1">
      <c r="A43" s="18"/>
      <c r="B43" s="18"/>
      <c r="C43" s="7"/>
      <c r="D43" s="7"/>
      <c r="E43" s="64"/>
      <c r="F43" s="64"/>
      <c r="G43" s="12">
        <f t="shared" si="0"/>
        <v>0</v>
      </c>
      <c r="H43" s="11"/>
      <c r="I43" s="12">
        <f t="shared" si="1"/>
        <v>0</v>
      </c>
    </row>
    <row r="44" spans="1:9" ht="19.5" customHeight="1" thickBot="1">
      <c r="A44" s="18"/>
      <c r="B44" s="18"/>
      <c r="C44" s="7"/>
      <c r="D44" s="7"/>
      <c r="E44" s="64"/>
      <c r="F44" s="64"/>
      <c r="G44" s="12">
        <f t="shared" si="0"/>
        <v>0</v>
      </c>
      <c r="H44" s="11"/>
      <c r="I44" s="12">
        <f t="shared" si="1"/>
        <v>0</v>
      </c>
    </row>
    <row r="45" spans="1:9" ht="19.5" customHeight="1" thickBot="1">
      <c r="A45" s="287" t="s">
        <v>19</v>
      </c>
      <c r="B45" s="287"/>
      <c r="C45" s="287"/>
      <c r="D45" s="287"/>
      <c r="E45" s="283" t="s">
        <v>105</v>
      </c>
      <c r="F45" s="284"/>
      <c r="G45" s="26">
        <f>SUM(G4:G44)</f>
        <v>0</v>
      </c>
      <c r="H45" s="26">
        <f>SUM(H4:H44)</f>
        <v>0</v>
      </c>
      <c r="I45" s="26">
        <f>SUM(I4:I44)</f>
        <v>0</v>
      </c>
    </row>
    <row r="46" spans="1:9" ht="19.5" customHeight="1">
      <c r="A46" s="285" t="s">
        <v>107</v>
      </c>
      <c r="B46" s="300"/>
      <c r="C46" s="300"/>
      <c r="D46" s="300"/>
      <c r="E46" s="286"/>
      <c r="I46" s="1"/>
    </row>
    <row r="47" spans="1:9" ht="19.5" customHeight="1">
      <c r="A47" s="298"/>
      <c r="B47" s="299"/>
      <c r="C47" s="299"/>
      <c r="D47" s="299"/>
      <c r="E47" s="299"/>
      <c r="F47" s="299"/>
      <c r="G47" s="299"/>
      <c r="H47" s="299"/>
      <c r="I47" s="301"/>
    </row>
    <row r="48" spans="1:9" ht="19.5" customHeight="1">
      <c r="A48" s="298"/>
      <c r="B48" s="299"/>
      <c r="C48" s="299"/>
      <c r="D48" s="299"/>
      <c r="E48" s="299"/>
      <c r="F48" s="299"/>
      <c r="G48" s="299"/>
      <c r="H48" s="299"/>
      <c r="I48" s="301"/>
    </row>
    <row r="49" spans="1:9" ht="19.5" customHeight="1">
      <c r="A49" s="298"/>
      <c r="B49" s="299"/>
      <c r="C49" s="299"/>
      <c r="D49" s="299"/>
      <c r="E49" s="299"/>
      <c r="F49" s="299"/>
      <c r="G49" s="299"/>
      <c r="H49" s="299"/>
      <c r="I49" s="301"/>
    </row>
    <row r="50" spans="1:9" ht="19.5" customHeight="1">
      <c r="A50" s="298"/>
      <c r="B50" s="299"/>
      <c r="C50" s="299"/>
      <c r="D50" s="299"/>
      <c r="E50" s="299"/>
      <c r="F50" s="299"/>
      <c r="G50" s="299"/>
      <c r="H50" s="299"/>
      <c r="I50" s="301"/>
    </row>
    <row r="51" spans="1:9" ht="19.5" customHeight="1">
      <c r="A51" s="298"/>
      <c r="B51" s="299"/>
      <c r="C51" s="299"/>
      <c r="D51" s="299"/>
      <c r="E51" s="299"/>
      <c r="F51" s="299"/>
      <c r="G51" s="299"/>
      <c r="H51" s="299"/>
      <c r="I51" s="301"/>
    </row>
    <row r="52" spans="1:9" ht="19.5" customHeight="1">
      <c r="A52" s="298"/>
      <c r="B52" s="299"/>
      <c r="C52" s="299"/>
      <c r="D52" s="299"/>
      <c r="E52" s="299"/>
      <c r="F52" s="299"/>
      <c r="G52" s="299"/>
      <c r="H52" s="299"/>
      <c r="I52" s="301"/>
    </row>
    <row r="53" spans="1:9" ht="19.5" customHeight="1">
      <c r="A53" s="298"/>
      <c r="B53" s="299"/>
      <c r="C53" s="299"/>
      <c r="D53" s="299"/>
      <c r="E53" s="299"/>
      <c r="F53" s="299"/>
      <c r="G53" s="299"/>
      <c r="H53" s="299"/>
      <c r="I53" s="301"/>
    </row>
    <row r="54" spans="1:9" ht="19.5" customHeight="1">
      <c r="A54" s="298"/>
      <c r="B54" s="299"/>
      <c r="C54" s="299"/>
      <c r="D54" s="299"/>
      <c r="E54" s="299"/>
      <c r="F54" s="299"/>
      <c r="G54" s="299"/>
      <c r="H54" s="299"/>
      <c r="I54" s="301"/>
    </row>
    <row r="55" spans="1:9" ht="19.5" customHeight="1">
      <c r="A55" s="298"/>
      <c r="B55" s="299"/>
      <c r="C55" s="299"/>
      <c r="D55" s="299"/>
      <c r="E55" s="299"/>
      <c r="F55" s="299"/>
      <c r="G55" s="299"/>
      <c r="H55" s="299"/>
      <c r="I55" s="301"/>
    </row>
    <row r="56" spans="1:9" ht="19.5" customHeight="1">
      <c r="A56" s="298"/>
      <c r="B56" s="299"/>
      <c r="C56" s="299"/>
      <c r="D56" s="299"/>
      <c r="E56" s="299"/>
      <c r="F56" s="299"/>
      <c r="G56" s="299"/>
      <c r="H56" s="299"/>
      <c r="I56" s="301"/>
    </row>
    <row r="57" spans="1:9" ht="19.5" customHeight="1">
      <c r="A57" s="298"/>
      <c r="B57" s="299"/>
      <c r="C57" s="299"/>
      <c r="D57" s="299"/>
      <c r="E57" s="299"/>
      <c r="F57" s="299"/>
      <c r="G57" s="299"/>
      <c r="H57" s="299"/>
      <c r="I57" s="301"/>
    </row>
    <row r="58" spans="1:9" ht="19.5" customHeight="1">
      <c r="A58" s="261" t="str">
        <f>'TEF - Front'!A41:F41</f>
        <v>Travel 03-26-2008</v>
      </c>
      <c r="B58" s="261"/>
      <c r="C58" s="56"/>
      <c r="D58" s="261"/>
      <c r="E58" s="261"/>
      <c r="F58" s="57"/>
      <c r="H58" s="56"/>
      <c r="I58" s="56"/>
    </row>
  </sheetData>
  <sheetProtection sheet="1" objects="1" scenarios="1"/>
  <mergeCells count="25">
    <mergeCell ref="A1:I1"/>
    <mergeCell ref="A2:B2"/>
    <mergeCell ref="C2:C3"/>
    <mergeCell ref="D2:D3"/>
    <mergeCell ref="E2:E3"/>
    <mergeCell ref="F2:F3"/>
    <mergeCell ref="G2:G3"/>
    <mergeCell ref="H2:H3"/>
    <mergeCell ref="I2:I3"/>
    <mergeCell ref="A47:I47"/>
    <mergeCell ref="A53:I53"/>
    <mergeCell ref="A46:E46"/>
    <mergeCell ref="A45:D45"/>
    <mergeCell ref="E45:F45"/>
    <mergeCell ref="A54:I54"/>
    <mergeCell ref="A55:I55"/>
    <mergeCell ref="A48:I48"/>
    <mergeCell ref="A49:I49"/>
    <mergeCell ref="A50:I50"/>
    <mergeCell ref="A51:I51"/>
    <mergeCell ref="A52:I52"/>
    <mergeCell ref="A58:B58"/>
    <mergeCell ref="D58:E58"/>
    <mergeCell ref="A56:I56"/>
    <mergeCell ref="A57:I57"/>
  </mergeCells>
  <printOptions horizontalCentered="1"/>
  <pageMargins left="0.25" right="0.25" top="0.25" bottom="0.25" header="0" footer="0"/>
  <pageSetup fitToHeight="1" fitToWidth="1" horizontalDpi="600" verticalDpi="600" orientation="portrait" scale="6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Dorothy T. Jackson</cp:lastModifiedBy>
  <cp:lastPrinted>2006-06-11T16:19:07Z</cp:lastPrinted>
  <dcterms:created xsi:type="dcterms:W3CDTF">1998-05-08T12:38:39Z</dcterms:created>
  <dcterms:modified xsi:type="dcterms:W3CDTF">2008-03-27T12:31:27Z</dcterms:modified>
  <cp:category/>
  <cp:version/>
  <cp:contentType/>
  <cp:contentStatus/>
</cp:coreProperties>
</file>